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https://stephanseitzmail-my.sharepoint.com/personal/stephan_seitz_net/Documents/"/>
    </mc:Choice>
  </mc:AlternateContent>
  <xr:revisionPtr revIDLastSave="32" documentId="14_{EAD57592-854E-4EB6-AC42-D1D024191ED7}" xr6:coauthVersionLast="47" xr6:coauthVersionMax="47" xr10:uidLastSave="{7046D011-C41F-4A88-910E-9389F2887BCB}"/>
  <workbookProtection workbookAlgorithmName="SHA-512" workbookHashValue="CFP+aF0Ko/why9tjvJUz1PgdgZypyz9BDIgHeNaIYhw+P+8ELctrwaaLD9DXGXv50Bm/JrjVBM/J+lE5V6qu4Q==" workbookSaltValue="DkWQ/abaIpCaL3UeHcaafQ==" workbookSpinCount="100000" lockStructure="1"/>
  <bookViews>
    <workbookView xWindow="0" yWindow="15" windowWidth="19650" windowHeight="18150" xr2:uid="{00000000-000D-0000-FFFF-FFFF00000000}"/>
  </bookViews>
  <sheets>
    <sheet name="Erbteil bewerten" sheetId="1" r:id="rId1"/>
    <sheet name="Werte" sheetId="2" state="hidden" r:id="rId2"/>
  </sheets>
  <definedNames>
    <definedName name="_xlnm.Print_Area" localSheetId="0">'Erbteil bewerten'!$A$1:$O$199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2" i="1" l="1"/>
  <c r="L28" i="1" l="1"/>
  <c r="L108" i="1" l="1"/>
  <c r="G108" i="1"/>
  <c r="L26" i="1"/>
  <c r="L165" i="1"/>
  <c r="G165" i="1"/>
  <c r="G89" i="1"/>
  <c r="L89" i="1"/>
  <c r="L69" i="1"/>
  <c r="L190" i="1" s="1"/>
  <c r="L23" i="1" l="1"/>
  <c r="L24" i="1"/>
  <c r="L25" i="1" l="1"/>
  <c r="L27" i="1" l="1"/>
  <c r="L189" i="1" l="1"/>
  <c r="L192" i="1" s="1"/>
  <c r="L29" i="1" s="1"/>
  <c r="L30" i="1" s="1"/>
</calcChain>
</file>

<file path=xl/sharedStrings.xml><?xml version="1.0" encoding="utf-8"?>
<sst xmlns="http://schemas.openxmlformats.org/spreadsheetml/2006/main" count="177" uniqueCount="115">
  <si>
    <t>Beschreibung</t>
  </si>
  <si>
    <t>Grundbesitz (Immobilien und Grundstücke)</t>
  </si>
  <si>
    <t>Gesellschaftsanteile</t>
  </si>
  <si>
    <t>Schmuck, Schätze, Münzen und Briefmarken</t>
  </si>
  <si>
    <t>Wert in €</t>
  </si>
  <si>
    <t>Summe Aktiva</t>
  </si>
  <si>
    <t>Summe Passiva</t>
  </si>
  <si>
    <t>Ihr Anteil an der Erbengemeinschaft in %</t>
  </si>
  <si>
    <t>Bruttowert Nachlass</t>
  </si>
  <si>
    <t>+</t>
  </si>
  <si>
    <t>/</t>
  </si>
  <si>
    <t>=</t>
  </si>
  <si>
    <t>*</t>
  </si>
  <si>
    <t>Bruttowert Erbteil</t>
  </si>
  <si>
    <t>Risiko-Chancen-Faktor</t>
  </si>
  <si>
    <t>Aufwände zur Realisierung</t>
  </si>
  <si>
    <t>Nettowert Erbteil</t>
  </si>
  <si>
    <t>Name des Erblassers</t>
  </si>
  <si>
    <t>Weitere Werte (gesamt)</t>
  </si>
  <si>
    <t>mehr Infos</t>
  </si>
  <si>
    <t>Summe</t>
  </si>
  <si>
    <t>Weitere Nachlassverbindlichkeiten (gesamt)</t>
  </si>
  <si>
    <t>Passiva (Schulden/Verbindlichkeiten)</t>
  </si>
  <si>
    <t xml:space="preserve">1.) </t>
  </si>
  <si>
    <t>Aktiva (Vermögen)</t>
  </si>
  <si>
    <t>Chancen-Risiko-Faktor</t>
  </si>
  <si>
    <t>3.)</t>
  </si>
  <si>
    <t>Ihr Erbanteil / Chancen-Risiko-Faktor / Aufwände zur Realisierung</t>
  </si>
  <si>
    <t>Kosten in €</t>
  </si>
  <si>
    <t>Bargeld, Konten und Güter mit Tageswerten</t>
  </si>
  <si>
    <t>Schadensersatz und unbekannte Ansprüche</t>
  </si>
  <si>
    <t>Weitere Ansprüche (gesamt)</t>
  </si>
  <si>
    <t xml:space="preserve">2.) </t>
  </si>
  <si>
    <t>4.)</t>
  </si>
  <si>
    <t>Erbschaft bewerten und Erbteil verkaufen</t>
  </si>
  <si>
    <t>Kontakt</t>
  </si>
  <si>
    <t>Wert Ihres Erbteils*</t>
  </si>
  <si>
    <t>Anmerkungen und Notizen</t>
  </si>
  <si>
    <t>Ihr Name</t>
  </si>
  <si>
    <t>Ihre E-Mail-Adresse</t>
  </si>
  <si>
    <t>Ihre Handy-Nummer</t>
  </si>
  <si>
    <t>Passiva werden mit der betragsmäßigen Höhe der Verpflichtung bewertet. Ist diese unklar, muss möglichst gut geschätzt werden.</t>
  </si>
  <si>
    <t>Ihr Erbanteil</t>
  </si>
  <si>
    <t>Prozentuale Höhe des Erbteils</t>
  </si>
  <si>
    <t>mehr Infos zur Bewertung der Aktiva</t>
  </si>
  <si>
    <t>mehr Infos zur Bewertung der Passiva</t>
  </si>
  <si>
    <t>Wird erwartet, dass diese einen signifikanten Wert haben, dann wird die Bewertung des Nachlasses sehr schwierig und zeitaufwändig. Ähnlich zu Immobilien gibt es auch für Gesellschaften anerkannte Methoden zur Bewertung. Diese werden regelmäßig von Wirtschaftsprüfern angewendet. Das Unternehmen muss durchleuchtet und sachkundig bewertet werden.</t>
  </si>
  <si>
    <t>Einfache Schmuckstücke können nach Rohstoffwert bewertet werden, d.h. wiegen und anhand aktuellem Kurs des Rohstoffs (z.B. Gold) bewerten. Alle anderen Schmuckstücke muss ein Sachverständiger bewerten. Gleiches gilt für Schätze (z.B. Bilder), Münzen und Briefmarken. Auch hier muss ein Sachverständiger ran, wenn die Sammlung nicht völlig unerheblich ist.</t>
  </si>
  <si>
    <t>Sonstiges (Autos, Lebensversicherungen, Hausrat und Kleineres)</t>
  </si>
  <si>
    <t>Straße, Nr.</t>
  </si>
  <si>
    <t>PLZ, Ort</t>
  </si>
  <si>
    <t>Eigene Berechnung</t>
  </si>
  <si>
    <t>Bewertungsportal</t>
  </si>
  <si>
    <t>Sachverständiger Gutachter</t>
  </si>
  <si>
    <t>Verkaufsannocen</t>
  </si>
  <si>
    <t>-</t>
  </si>
  <si>
    <t>Bewertet durch</t>
  </si>
  <si>
    <t>Sonstiges</t>
  </si>
  <si>
    <t>Anzahl der weiteren Miterben</t>
  </si>
  <si>
    <t>Sie sind Erbe aufgrund</t>
  </si>
  <si>
    <t>Gesetzliche Erbfolge</t>
  </si>
  <si>
    <t>Testament</t>
  </si>
  <si>
    <t>Erbvertrag</t>
  </si>
  <si>
    <t>Angaben zu Ihnen und zum Erbfall</t>
  </si>
  <si>
    <t>Erblasser verstorben am</t>
  </si>
  <si>
    <t>Kommunikation mit dem Nachlassgericht</t>
  </si>
  <si>
    <t>Amtliche Feststellungen jeglicher Art</t>
  </si>
  <si>
    <t>Ja</t>
  </si>
  <si>
    <t>Nein</t>
  </si>
  <si>
    <t>Nichtamtliche Dokumente, z.B. Recherchen Erbenermittler</t>
  </si>
  <si>
    <t>Nachlassverbindlichkeiten</t>
  </si>
  <si>
    <t>Nachlassverzeichnis</t>
  </si>
  <si>
    <t>Bitte fügen Sie - falls vorliegend - Kopien nachfolgender Unterlagen bei:</t>
  </si>
  <si>
    <t>Erbscheins</t>
  </si>
  <si>
    <t>Testament oder Erbvertrag</t>
  </si>
  <si>
    <t>Kosten Rechtsberatung und zeitliche Aufwände für Käufer</t>
  </si>
  <si>
    <t>Baden-Württemberg</t>
  </si>
  <si>
    <t>5,0 %</t>
  </si>
  <si>
    <t>Bayern</t>
  </si>
  <si>
    <t>3,5 %</t>
  </si>
  <si>
    <t>Berlin</t>
  </si>
  <si>
    <t>6,0 %</t>
  </si>
  <si>
    <t>Brandenburg</t>
  </si>
  <si>
    <t>6,5 %</t>
  </si>
  <si>
    <t>Bremen</t>
  </si>
  <si>
    <t>Hamburg</t>
  </si>
  <si>
    <t>4,5 %</t>
  </si>
  <si>
    <t>Hessen</t>
  </si>
  <si>
    <t>Mecklenburg-Vorpommern</t>
  </si>
  <si>
    <t>Niedersachsen</t>
  </si>
  <si>
    <t>Nordrhein-Westfalen</t>
  </si>
  <si>
    <t>Rheinland-Pfalz</t>
  </si>
  <si>
    <t>Saarland</t>
  </si>
  <si>
    <t>Sachsen</t>
  </si>
  <si>
    <t>Sachsen-Anhalt</t>
  </si>
  <si>
    <t>Schleswig-Holstein</t>
  </si>
  <si>
    <t>Thüringen</t>
  </si>
  <si>
    <t>Grunderwerbssteuersätze</t>
  </si>
  <si>
    <t>Grunderwerbssteuer (6,5% bzw. siehe Tabelle rechts)</t>
  </si>
  <si>
    <t>Weitere diverse Aufwände</t>
  </si>
  <si>
    <t>Notargebühren (ca. 1,0 bis 1,5% des Kaufpreises)</t>
  </si>
  <si>
    <t>* Die Berechung richtet sich nach Ihren Eingaben und stellt meine persönliche und unverbindliche Empfehlung für die Methodik dar. Ggf. kommen andere Personen oder Methoden zu anderen Einschätzungen. Es gelten die Haftungsbestimmungen unter https://www.ratgeber-erbengemeinschaft.de/impressum/#haftung entsprechend.</t>
  </si>
  <si>
    <t>(c) HEREDITAS » Ratgeber Erbengemeinschaft &amp; Verkauf Erbteil | www.ratgeber-erbengemeinschaft.de</t>
  </si>
  <si>
    <t>Hat der Erblasser noch Ansprüche gegen Dritte, z.B. aus gewärten Darlehen?</t>
  </si>
  <si>
    <t>Forderungen gegen Dritte</t>
  </si>
  <si>
    <t>Angesetzt wird der Verkehrswert aller Vermögensgegenstände, die im Nachlass enthalten sind. Der Verkehrswert ist der Preis, der im gewöhnlichen Geschäftsverkehr nach der Beschaffenheit des Wirtschaftsgutes bei einer Veräußerung zu erzielen wäre. Im Gegensatz zur Erbschaftssteuererklärung kommt es nicht auf den Wert zum Todeszeitpunkt an, sondern auf den Wert, der derzeit erlöst werden kann.</t>
  </si>
  <si>
    <t>Für die Bewertung gibt es mehrere Möglichkeiten. Es ist durchaus sinnvoll den Wert über verschiedene Varianten zu errechnen und dann zu mitteln:
- Bewertungsportale im Internet
- Verkaufsannoncen online einstellen
- Gutachter beauftragen
- Rückgriff auf gesetzliche Bestimmungen (Ertragswertverfahren,
   Vergleichwertverfahren und Sachwertverfahren)</t>
  </si>
  <si>
    <t>Für Aktien und vergleichbares kann der aktuelle Börsen-Tageswert angesetzt werden. Bargeld und Bankguthaben werden einfach mit dem Geldwert angesetzt.</t>
  </si>
  <si>
    <t>Für Autos ist die Bewertung sehr einfach. Über Schwacke-Listen oder Preise in Internetportalen wie mobile.de kann sehr schnell ein Marktpreis ermittelt werden. Die Bewertung der Lebensversicherung ist meist kein Problem mehr. Regelmäßig wird die Versicherungssumme nach dem Erbfall ausgezahlt. Entweder die Erben haben diesen Betrag bereits untereinander aufgeteilt oder der Betrag liegt als Bargeld vor. Ist dem nicht so, würde man die Versicherungssumme als Bewertung ansetzen. Hausrat, Möbel und weitere kleinere Gegenstände werden anhand des realisierbaren Kaufpreises, z.B. im Wege der Versteigerung auf ebay, bewertet. Liegt kein umfassender und einigermaßen neuer Hausrat vor, so kann dies für die Bewertung außen vorgelassen werden.</t>
  </si>
  <si>
    <t>Hierunter fallen alle bekannten Verbindlichkeiten des Erblassers (Erblasserschulden), in der Regel aus Vertrag. Als Erbe haftet man für diese voll. Beispiele sind laufende Kreditverträge, Leasingverträge für Autos, Mietverträge usw. Für die Bewertung ist insbesondere zu berücksichtigen, ob die Verträge kündbar sind und ob der Erbteilskäufer diese Kündigungen dann auch, ggf. gegen den Willen der Miterben, durchführen kann. 
Zusätzlich zu den Erblasserschulden sind auch die Erbfallschulden zu berücksichtigen. Hierbei handelt es sich um die Verbindlichkeiten, die mit dem Tod entstehen (Begräbniskosten, Zugewinnausgleich, Vermächtnisse und Auflagen). Insbesondere Vermächtnisse und Auflagen bedürfen besonderer Beachtung. Sie können beträchtliche Höhen aufweisen und müssen exakt ermittelt und wertmäßig beziffert werden. Weiterhin sind Pflichtteilsansprüche, die ebenfalls gegen den Nachlass gerichtet sind, und ggf. der Voraus des überlebenden Ehegatten auf der Passivseite zu verbuchen.</t>
  </si>
  <si>
    <t>Neben den vertraglichen Verbindlichkeiten können gegen den Erblasser auch Schadensersatzansprüche gerichtet sein. Sind diese bekannt und der Höhe nach einschätzbar, so werden sie abgezogen. Andernfalls muss man mit Schätzwerten und Eintrittswahrscheinlichkeiten kalkulieren. Sind Höhe und Risiko seriös überhaupt nicht greifbar, so kann man diesen Aspekt auch im Rahmen des Erbteilskaufvertrages abdecken. Hierzu vereinbart man eine sog. Haftungsfreistellung, d.h. kommt es zum Haftungsfall, so kann der Käufer beim Verkäufer Rückgriff nehmen und sich die Aufwendungen erstatten lassen.</t>
  </si>
  <si>
    <t>Die Größe ihres Anteils am Nachlass bestimmt sich nach der Erbquote. Je nach testamentarischer Bestimmung oder Rangfolge in der gesetzlichen Erbfolge ergibt sich diese automatisch. In der Praxis werfen Sie einen Blick in den Erbschein, dort ist die Erbquote als Bruchteil genannt, z.B. 7/12. Tragen Sie hier den %-Wert ein.</t>
  </si>
  <si>
    <t>Der Käufer eines Erbteils kauft die Rechtstellung, nicht einzelne Vermögenswerte. Stellt sich später heraus, dass der Erbteil mehr wert ist, weil unbekannte Kunstschätze ein Vermögen wert sind oder eine Grünfläche als Bauland genutzt werden kann, so kann sich der Käufer über den Gewinn freuen. Kommen hingegen nach dem Kauf Gläubiger auf den Erbteilskäufer zu, die vorher nicht in Erscheinung getreten sind, oder ist das Grundstück mit Altlasten belastet, so kann die damit verbundene Haftung schnell sehr teuer werden. Dies muss bei der Bewertung berücksichtigt werden: überwiegen die Chancen (Werte größer 100) oder die Risiken (Werte kleiner 100)?</t>
  </si>
  <si>
    <t>Zuletzt kommen auf den Erbteilskäufer noch Aufwände zu, um die Werte im Nachlass realisieren zu können. Diese Aufwände wird der Käufer vom Kaufpreis abziehen. Sind Sie sich unsicher oder wollen Sie zunächst einmal nur Ihren Erbteil bewerten, so belassen Sie die Eingaben bei "0 €".</t>
  </si>
  <si>
    <r>
      <t>Sie sind Mitglied in einer Erbengemeinschaft?</t>
    </r>
    <r>
      <rPr>
        <b/>
        <sz val="9"/>
        <color rgb="FF4C4C4C"/>
        <rFont val="Calibri"/>
        <family val="2"/>
        <scheme val="minor"/>
      </rPr>
      <t xml:space="preserve"> Gründe für den Verkauf ihres Erbteils gibt es viele. </t>
    </r>
    <r>
      <rPr>
        <sz val="9"/>
        <color rgb="FF4C4C4C"/>
        <rFont val="Calibri"/>
        <family val="2"/>
        <scheme val="minor"/>
      </rPr>
      <t xml:space="preserve">Finanzielle und zeitliche Verpflichtungen fallen weg, Streitigkeiten in der Verwandtschaft und damit verbundenen emotionalen Belastungen wird ein ein Ende gesetzt. Auch haben Sie so sofort Zugriff auf die finanziellen Vorteile der Erbschaft.
</t>
    </r>
    <r>
      <rPr>
        <b/>
        <sz val="9"/>
        <color rgb="FF4C4C4C"/>
        <rFont val="Calibri"/>
        <family val="2"/>
        <scheme val="minor"/>
      </rPr>
      <t xml:space="preserve">Erster Schritt </t>
    </r>
    <r>
      <rPr>
        <sz val="9"/>
        <color rgb="FF4C4C4C"/>
        <rFont val="Calibri"/>
        <family val="2"/>
        <scheme val="minor"/>
      </rPr>
      <t xml:space="preserve">vor einem Verkauf sollte daher eine Bewertung ihres Erbteils sein. Füllen Sie dazu im Folgenden unter 1-4 die weiß hinterlegten Felder aus und erhalten unmittelbar eine </t>
    </r>
    <r>
      <rPr>
        <b/>
        <sz val="9"/>
        <color rgb="FF4C4C4C"/>
        <rFont val="Calibri"/>
        <family val="2"/>
        <scheme val="minor"/>
      </rPr>
      <t>Berechnung für den Nettowert ihres Erbteils</t>
    </r>
    <r>
      <rPr>
        <sz val="9"/>
        <color rgb="FF4C4C4C"/>
        <rFont val="Calibri"/>
        <family val="2"/>
        <scheme val="minor"/>
      </rPr>
      <t>. Dieser stellt eine gute Basis für den Verkaufspreis ihres Erbteils dar.
Sie haben Fragen oder wollen Ihren Erbteil verkaufen? Weitere Informationen zur Erbengemeinschaft und dem Verkauf des Erbteils finden Sie unter www.ratgeber-erbengemeinschaft.de. Kontaktieren Sie mich gerne!
Dr. Stephan Seitz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</si>
</sst>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0\ [$€-407]_-;\-* #,##0.00\ [$€-407]_-;_-* &quot;-&quot;??\ [$€-407]_-;_-@_-"/>
  </numFmts>
  <fonts count="15" x14ac:knownFonts="1">
    <font>
      <sz val="11"/>
      <color theme="1"/>
      <name val="Calibri"/>
      <family val="2"/>
      <scheme val="minor"/>
    </font>
    <font>
      <sz val="11"/>
      <color theme="1"/>
      <name val="Calibri"/>
      <family val="2"/>
      <scheme val="minor"/>
    </font>
    <font>
      <b/>
      <sz val="24"/>
      <color theme="0"/>
      <name val="Calibri"/>
      <family val="2"/>
      <scheme val="minor"/>
    </font>
    <font>
      <u/>
      <sz val="11"/>
      <color theme="10"/>
      <name val="Calibri"/>
      <family val="2"/>
      <scheme val="minor"/>
    </font>
    <font>
      <b/>
      <sz val="14"/>
      <color theme="0"/>
      <name val="Calibri"/>
      <family val="2"/>
      <scheme val="minor"/>
    </font>
    <font>
      <sz val="14"/>
      <color theme="0"/>
      <name val="Calibri"/>
      <family val="2"/>
      <scheme val="minor"/>
    </font>
    <font>
      <sz val="9"/>
      <color rgb="FF4C4C4C"/>
      <name val="Calibri"/>
      <family val="2"/>
      <scheme val="minor"/>
    </font>
    <font>
      <b/>
      <sz val="9"/>
      <color rgb="FF4C4C4C"/>
      <name val="Calibri"/>
      <family val="2"/>
      <scheme val="minor"/>
    </font>
    <font>
      <b/>
      <sz val="16"/>
      <color rgb="FF4C4C4C"/>
      <name val="Calibri"/>
      <family val="2"/>
      <scheme val="minor"/>
    </font>
    <font>
      <sz val="11"/>
      <color rgb="FF4C4C4C"/>
      <name val="Calibri"/>
      <family val="2"/>
      <scheme val="minor"/>
    </font>
    <font>
      <b/>
      <sz val="11"/>
      <color rgb="FF4C4C4C"/>
      <name val="Calibri"/>
      <family val="2"/>
      <scheme val="minor"/>
    </font>
    <font>
      <u/>
      <sz val="8"/>
      <color rgb="FF4C4C4C"/>
      <name val="Calibri"/>
      <family val="2"/>
      <scheme val="minor"/>
    </font>
    <font>
      <b/>
      <sz val="14"/>
      <color rgb="FF4C4C4C"/>
      <name val="Calibri"/>
      <family val="2"/>
      <scheme val="minor"/>
    </font>
    <font>
      <b/>
      <sz val="11"/>
      <color rgb="FFFF0000"/>
      <name val="Calibri"/>
      <family val="2"/>
      <scheme val="minor"/>
    </font>
    <font>
      <sz val="9"/>
      <color rgb="FF333333"/>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840E71"/>
        <bgColor indexed="64"/>
      </patternFill>
    </fill>
    <fill>
      <patternFill patternType="solid">
        <fgColor theme="0"/>
        <bgColor indexed="64"/>
      </patternFill>
    </fill>
    <fill>
      <patternFill patternType="solid">
        <fgColor rgb="FFF0F4E7"/>
        <bgColor indexed="64"/>
      </patternFill>
    </fill>
    <fill>
      <patternFill patternType="solid">
        <fgColor rgb="FFE5E3E6"/>
        <bgColor indexed="64"/>
      </patternFill>
    </fill>
  </fills>
  <borders count="98">
    <border>
      <left/>
      <right/>
      <top/>
      <bottom/>
      <diagonal/>
    </border>
    <border>
      <left style="thin">
        <color theme="0"/>
      </left>
      <right style="thin">
        <color theme="0"/>
      </right>
      <top style="thin">
        <color theme="0"/>
      </top>
      <bottom style="thin">
        <color theme="0"/>
      </bottom>
      <diagonal/>
    </border>
    <border>
      <left style="thin">
        <color rgb="FF840E71"/>
      </left>
      <right style="thin">
        <color rgb="FF840E71"/>
      </right>
      <top style="thin">
        <color rgb="FF840E71"/>
      </top>
      <bottom style="thin">
        <color rgb="FF840E71"/>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rgb="FF840E71"/>
      </left>
      <right/>
      <top style="thin">
        <color rgb="FF840E71"/>
      </top>
      <bottom style="thin">
        <color rgb="FF840E71"/>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style="medium">
        <color rgb="FF6E9818"/>
      </right>
      <top style="medium">
        <color rgb="FF6E9818"/>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top/>
      <bottom style="thin">
        <color theme="0"/>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medium">
        <color rgb="FF6E9818"/>
      </left>
      <right style="thin">
        <color theme="0" tint="-4.9989318521683403E-2"/>
      </right>
      <top style="medium">
        <color rgb="FF6E9818"/>
      </top>
      <bottom style="thin">
        <color theme="0" tint="-4.9989318521683403E-2"/>
      </bottom>
      <diagonal/>
    </border>
    <border>
      <left style="thin">
        <color theme="0" tint="-4.9989318521683403E-2"/>
      </left>
      <right style="thin">
        <color theme="0" tint="-4.9989318521683403E-2"/>
      </right>
      <top style="medium">
        <color rgb="FF6E9818"/>
      </top>
      <bottom style="thin">
        <color theme="0" tint="-4.9989318521683403E-2"/>
      </bottom>
      <diagonal/>
    </border>
    <border>
      <left style="thin">
        <color theme="0" tint="-4.9989318521683403E-2"/>
      </left>
      <right style="medium">
        <color rgb="FF6E9818"/>
      </right>
      <top style="medium">
        <color rgb="FF6E9818"/>
      </top>
      <bottom style="thin">
        <color theme="0" tint="-4.9989318521683403E-2"/>
      </bottom>
      <diagonal/>
    </border>
    <border>
      <left style="medium">
        <color rgb="FF6E9818"/>
      </left>
      <right style="thin">
        <color theme="0" tint="-4.9989318521683403E-2"/>
      </right>
      <top style="thin">
        <color theme="0" tint="-4.9989318521683403E-2"/>
      </top>
      <bottom style="thin">
        <color theme="0" tint="-4.9989318521683403E-2"/>
      </bottom>
      <diagonal/>
    </border>
    <border>
      <left style="thin">
        <color theme="0" tint="-4.9989318521683403E-2"/>
      </left>
      <right style="medium">
        <color rgb="FF6E9818"/>
      </right>
      <top style="thin">
        <color theme="0" tint="-4.9989318521683403E-2"/>
      </top>
      <bottom style="thin">
        <color theme="0" tint="-4.9989318521683403E-2"/>
      </bottom>
      <diagonal/>
    </border>
    <border>
      <left style="medium">
        <color rgb="FF6E9818"/>
      </left>
      <right style="thin">
        <color theme="0" tint="-4.9989318521683403E-2"/>
      </right>
      <top style="thin">
        <color theme="0" tint="-4.9989318521683403E-2"/>
      </top>
      <bottom style="medium">
        <color rgb="FF6E9818"/>
      </bottom>
      <diagonal/>
    </border>
    <border>
      <left style="thin">
        <color theme="0" tint="-4.9989318521683403E-2"/>
      </left>
      <right style="thin">
        <color theme="0" tint="-4.9989318521683403E-2"/>
      </right>
      <top style="thin">
        <color theme="0" tint="-4.9989318521683403E-2"/>
      </top>
      <bottom style="medium">
        <color rgb="FF6E9818"/>
      </bottom>
      <diagonal/>
    </border>
    <border>
      <left style="thin">
        <color theme="0" tint="-4.9989318521683403E-2"/>
      </left>
      <right style="medium">
        <color rgb="FF6E9818"/>
      </right>
      <top style="thin">
        <color theme="0" tint="-4.9989318521683403E-2"/>
      </top>
      <bottom style="medium">
        <color rgb="FF6E9818"/>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medium">
        <color rgb="FF840E71"/>
      </left>
      <right style="thin">
        <color theme="0"/>
      </right>
      <top/>
      <bottom style="thin">
        <color theme="0"/>
      </bottom>
      <diagonal/>
    </border>
    <border>
      <left style="thin">
        <color theme="0"/>
      </left>
      <right style="medium">
        <color rgb="FF840E71"/>
      </right>
      <top/>
      <bottom style="thin">
        <color theme="0"/>
      </bottom>
      <diagonal/>
    </border>
    <border>
      <left style="medium">
        <color rgb="FF840E71"/>
      </left>
      <right style="thin">
        <color theme="0"/>
      </right>
      <top style="thin">
        <color theme="0"/>
      </top>
      <bottom style="thin">
        <color theme="0"/>
      </bottom>
      <diagonal/>
    </border>
    <border>
      <left style="thin">
        <color theme="0"/>
      </left>
      <right style="medium">
        <color rgb="FF840E71"/>
      </right>
      <top style="thin">
        <color theme="0"/>
      </top>
      <bottom style="thin">
        <color theme="0"/>
      </bottom>
      <diagonal/>
    </border>
    <border>
      <left style="medium">
        <color rgb="FF840E71"/>
      </left>
      <right style="thin">
        <color theme="0"/>
      </right>
      <top style="thin">
        <color theme="0"/>
      </top>
      <bottom/>
      <diagonal/>
    </border>
    <border>
      <left style="thin">
        <color theme="0"/>
      </left>
      <right style="medium">
        <color rgb="FF840E71"/>
      </right>
      <top style="thin">
        <color theme="0"/>
      </top>
      <bottom/>
      <diagonal/>
    </border>
    <border>
      <left/>
      <right style="thin">
        <color theme="0" tint="-4.9989318521683403E-2"/>
      </right>
      <top/>
      <bottom/>
      <diagonal/>
    </border>
    <border>
      <left/>
      <right style="thin">
        <color theme="0" tint="-4.9989318521683403E-2"/>
      </right>
      <top/>
      <bottom style="thin">
        <color theme="0" tint="-4.9989318521683403E-2"/>
      </bottom>
      <diagonal/>
    </border>
    <border>
      <left style="thin">
        <color theme="0" tint="-4.9989318521683403E-2"/>
      </left>
      <right/>
      <top/>
      <bottom style="thin">
        <color theme="0" tint="-4.9989318521683403E-2"/>
      </bottom>
      <diagonal/>
    </border>
    <border>
      <left style="thin">
        <color theme="0" tint="-4.9989318521683403E-2"/>
      </left>
      <right style="medium">
        <color rgb="FF6E9818"/>
      </right>
      <top style="thin">
        <color theme="0" tint="-4.9989318521683403E-2"/>
      </top>
      <bottom style="double">
        <color rgb="FF6E9818"/>
      </bottom>
      <diagonal/>
    </border>
    <border>
      <left style="thin">
        <color rgb="FFF0F4E7"/>
      </left>
      <right style="thin">
        <color rgb="FFF0F4E7"/>
      </right>
      <top style="thin">
        <color rgb="FFF0F4E7"/>
      </top>
      <bottom style="thin">
        <color rgb="FFF0F4E7"/>
      </bottom>
      <diagonal/>
    </border>
    <border>
      <left style="thin">
        <color rgb="FF840E71"/>
      </left>
      <right style="thin">
        <color rgb="FF840E71"/>
      </right>
      <top style="thin">
        <color rgb="FF840E71"/>
      </top>
      <bottom/>
      <diagonal/>
    </border>
    <border>
      <left/>
      <right/>
      <top style="thin">
        <color rgb="FF840E71"/>
      </top>
      <bottom style="thin">
        <color rgb="FF840E71"/>
      </bottom>
      <diagonal/>
    </border>
    <border>
      <left/>
      <right style="thin">
        <color rgb="FF840E71"/>
      </right>
      <top style="thin">
        <color rgb="FF840E71"/>
      </top>
      <bottom/>
      <diagonal/>
    </border>
    <border>
      <left style="thin">
        <color rgb="FFF0F4E7"/>
      </left>
      <right style="thin">
        <color rgb="FFF0F4E7"/>
      </right>
      <top/>
      <bottom style="thin">
        <color rgb="FFF0F4E7"/>
      </bottom>
      <diagonal/>
    </border>
    <border>
      <left style="thin">
        <color rgb="FFF0F4E7"/>
      </left>
      <right/>
      <top style="thin">
        <color rgb="FFF0F4E7"/>
      </top>
      <bottom style="thin">
        <color rgb="FFF0F4E7"/>
      </bottom>
      <diagonal/>
    </border>
    <border>
      <left style="thin">
        <color rgb="FFF0F4E7"/>
      </left>
      <right style="thin">
        <color rgb="FFF0F4E7"/>
      </right>
      <top style="thin">
        <color rgb="FFF0F4E7"/>
      </top>
      <bottom/>
      <diagonal/>
    </border>
    <border>
      <left/>
      <right style="thin">
        <color rgb="FFF0F4E7"/>
      </right>
      <top style="thin">
        <color rgb="FFF0F4E7"/>
      </top>
      <bottom style="thin">
        <color rgb="FFF0F4E7"/>
      </bottom>
      <diagonal/>
    </border>
    <border>
      <left style="thin">
        <color theme="0" tint="-4.9989318521683403E-2"/>
      </left>
      <right/>
      <top style="thin">
        <color theme="0" tint="-4.9989318521683403E-2"/>
      </top>
      <bottom/>
      <diagonal/>
    </border>
    <border>
      <left/>
      <right style="thin">
        <color theme="0" tint="-4.9989318521683403E-2"/>
      </right>
      <top style="thin">
        <color theme="0" tint="-4.9989318521683403E-2"/>
      </top>
      <bottom/>
      <diagonal/>
    </border>
    <border>
      <left style="thin">
        <color rgb="FFF0F4E7"/>
      </left>
      <right/>
      <top/>
      <bottom style="thin">
        <color rgb="FFF0F4E7"/>
      </bottom>
      <diagonal/>
    </border>
    <border>
      <left style="thin">
        <color rgb="FFF0F4E7"/>
      </left>
      <right/>
      <top style="thin">
        <color rgb="FFF0F4E7"/>
      </top>
      <bottom/>
      <diagonal/>
    </border>
    <border>
      <left/>
      <right style="thin">
        <color rgb="FFF0F4E7"/>
      </right>
      <top/>
      <bottom style="thin">
        <color rgb="FFF0F4E7"/>
      </bottom>
      <diagonal/>
    </border>
    <border>
      <left/>
      <right style="thin">
        <color rgb="FFF0F4E7"/>
      </right>
      <top style="thin">
        <color rgb="FFF0F4E7"/>
      </top>
      <bottom/>
      <diagonal/>
    </border>
    <border>
      <left/>
      <right/>
      <top style="thin">
        <color rgb="FFF0F4E7"/>
      </top>
      <bottom style="thin">
        <color rgb="FFF0F4E7"/>
      </bottom>
      <diagonal/>
    </border>
    <border>
      <left style="thin">
        <color rgb="FFF0F4E7"/>
      </left>
      <right style="thin">
        <color rgb="FFF0F4E7"/>
      </right>
      <top/>
      <bottom/>
      <diagonal/>
    </border>
    <border>
      <left style="thin">
        <color rgb="FFF0F4E7"/>
      </left>
      <right/>
      <top/>
      <bottom/>
      <diagonal/>
    </border>
    <border>
      <left/>
      <right style="thin">
        <color rgb="FFF0F4E7"/>
      </right>
      <top/>
      <bottom/>
      <diagonal/>
    </border>
    <border>
      <left/>
      <right/>
      <top style="medium">
        <color rgb="FF840E71"/>
      </top>
      <bottom/>
      <diagonal/>
    </border>
    <border>
      <left/>
      <right style="medium">
        <color rgb="FF840E71"/>
      </right>
      <top style="medium">
        <color rgb="FF840E71"/>
      </top>
      <bottom/>
      <diagonal/>
    </border>
    <border>
      <left/>
      <right style="medium">
        <color rgb="FF840E71"/>
      </right>
      <top/>
      <bottom/>
      <diagonal/>
    </border>
    <border>
      <left/>
      <right style="medium">
        <color rgb="FF6E9818"/>
      </right>
      <top style="thin">
        <color theme="0" tint="-4.9989318521683403E-2"/>
      </top>
      <bottom style="thin">
        <color theme="0" tint="-4.9989318521683403E-2"/>
      </bottom>
      <diagonal/>
    </border>
    <border>
      <left style="thin">
        <color theme="0" tint="-4.9989318521683403E-2"/>
      </left>
      <right style="medium">
        <color rgb="FF6E9818"/>
      </right>
      <top/>
      <bottom style="thin">
        <color theme="0" tint="-4.9989318521683403E-2"/>
      </bottom>
      <diagonal/>
    </border>
    <border>
      <left/>
      <right/>
      <top style="thin">
        <color rgb="FF840E71"/>
      </top>
      <bottom/>
      <diagonal/>
    </border>
    <border>
      <left style="thin">
        <color rgb="FF840E71"/>
      </left>
      <right/>
      <top/>
      <bottom/>
      <diagonal/>
    </border>
    <border>
      <left/>
      <right style="thin">
        <color rgb="FF840E71"/>
      </right>
      <top/>
      <bottom/>
      <diagonal/>
    </border>
    <border>
      <left style="medium">
        <color rgb="FF840E71"/>
      </left>
      <right/>
      <top style="medium">
        <color rgb="FF840E71"/>
      </top>
      <bottom/>
      <diagonal/>
    </border>
    <border>
      <left style="medium">
        <color rgb="FF840E71"/>
      </left>
      <right/>
      <top/>
      <bottom/>
      <diagonal/>
    </border>
    <border>
      <left style="thin">
        <color theme="0" tint="-4.9989318521683403E-2"/>
      </left>
      <right/>
      <top/>
      <bottom/>
      <diagonal/>
    </border>
    <border>
      <left style="medium">
        <color rgb="FF6E9818"/>
      </left>
      <right style="thin">
        <color theme="0"/>
      </right>
      <top/>
      <bottom/>
      <diagonal/>
    </border>
    <border>
      <left style="medium">
        <color rgb="FF6E9818"/>
      </left>
      <right/>
      <top/>
      <bottom style="medium">
        <color rgb="FF6E9818"/>
      </bottom>
      <diagonal/>
    </border>
    <border>
      <left style="thin">
        <color rgb="FF840E71"/>
      </left>
      <right style="thin">
        <color rgb="FF840E71"/>
      </right>
      <top/>
      <bottom/>
      <diagonal/>
    </border>
    <border>
      <left style="thin">
        <color theme="0"/>
      </left>
      <right/>
      <top style="thin">
        <color theme="0"/>
      </top>
      <bottom/>
      <diagonal/>
    </border>
    <border>
      <left style="medium">
        <color rgb="FF6E9818"/>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right style="medium">
        <color rgb="FF6E9818"/>
      </right>
      <top/>
      <bottom/>
      <diagonal/>
    </border>
    <border>
      <left style="medium">
        <color rgb="FF6E9818"/>
      </left>
      <right style="thin">
        <color theme="0" tint="-4.9989318521683403E-2"/>
      </right>
      <top style="thin">
        <color theme="0" tint="-4.9989318521683403E-2"/>
      </top>
      <bottom/>
      <diagonal/>
    </border>
    <border>
      <left/>
      <right/>
      <top style="thin">
        <color rgb="FFF0F4E7"/>
      </top>
      <bottom/>
      <diagonal/>
    </border>
    <border>
      <left/>
      <right/>
      <top/>
      <bottom style="thin">
        <color rgb="FFF0F4E7"/>
      </bottom>
      <diagonal/>
    </border>
    <border>
      <left style="medium">
        <color rgb="FF6E9818"/>
      </left>
      <right/>
      <top style="medium">
        <color rgb="FF6E9818"/>
      </top>
      <bottom style="thin">
        <color theme="0" tint="-4.9989318521683403E-2"/>
      </bottom>
      <diagonal/>
    </border>
    <border>
      <left/>
      <right style="thin">
        <color theme="0" tint="-4.9989318521683403E-2"/>
      </right>
      <top style="medium">
        <color rgb="FF6E9818"/>
      </top>
      <bottom style="thin">
        <color theme="0" tint="-4.9989318521683403E-2"/>
      </bottom>
      <diagonal/>
    </border>
    <border>
      <left style="medium">
        <color rgb="FF840E71"/>
      </left>
      <right/>
      <top/>
      <bottom style="medium">
        <color rgb="FF840E71"/>
      </bottom>
      <diagonal/>
    </border>
    <border>
      <left/>
      <right/>
      <top/>
      <bottom style="medium">
        <color rgb="FF840E71"/>
      </bottom>
      <diagonal/>
    </border>
    <border>
      <left/>
      <right style="medium">
        <color rgb="FF840E71"/>
      </right>
      <top/>
      <bottom style="medium">
        <color rgb="FF840E71"/>
      </bottom>
      <diagonal/>
    </border>
    <border>
      <left style="thin">
        <color theme="0" tint="-4.9989318521683403E-2"/>
      </left>
      <right/>
      <top/>
      <bottom style="thin">
        <color theme="0"/>
      </bottom>
      <diagonal/>
    </border>
    <border>
      <left style="thin">
        <color theme="0" tint="-4.9989318521683403E-2"/>
      </left>
      <right/>
      <top style="thin">
        <color theme="0"/>
      </top>
      <bottom style="thin">
        <color theme="0"/>
      </bottom>
      <diagonal/>
    </border>
    <border>
      <left style="thin">
        <color theme="0" tint="-4.9989318521683403E-2"/>
      </left>
      <right/>
      <top style="thin">
        <color theme="0" tint="-4.9989318521683403E-2"/>
      </top>
      <bottom style="thin">
        <color theme="0"/>
      </bottom>
      <diagonal/>
    </border>
    <border>
      <left style="thin">
        <color theme="0" tint="-4.9989318521683403E-2"/>
      </left>
      <right/>
      <top style="thin">
        <color theme="0"/>
      </top>
      <bottom style="thin">
        <color theme="0" tint="-4.9989318521683403E-2"/>
      </bottom>
      <diagonal/>
    </border>
    <border>
      <left style="medium">
        <color rgb="FF840E71"/>
      </left>
      <right style="thin">
        <color rgb="FF840E71"/>
      </right>
      <top style="medium">
        <color rgb="FF840E71"/>
      </top>
      <bottom style="medium">
        <color rgb="FF840E71"/>
      </bottom>
      <diagonal/>
    </border>
    <border>
      <left style="thin">
        <color rgb="FF840E71"/>
      </left>
      <right style="thin">
        <color rgb="FF840E71"/>
      </right>
      <top style="medium">
        <color rgb="FF840E71"/>
      </top>
      <bottom style="medium">
        <color rgb="FF840E71"/>
      </bottom>
      <diagonal/>
    </border>
    <border>
      <left style="thin">
        <color rgb="FF840E71"/>
      </left>
      <right style="medium">
        <color rgb="FF840E71"/>
      </right>
      <top style="medium">
        <color rgb="FF840E71"/>
      </top>
      <bottom style="medium">
        <color rgb="FF840E71"/>
      </bottom>
      <diagonal/>
    </border>
    <border>
      <left style="medium">
        <color rgb="FF6E9818"/>
      </left>
      <right style="thin">
        <color theme="0"/>
      </right>
      <top style="medium">
        <color rgb="FF6E9818"/>
      </top>
      <bottom/>
      <diagonal/>
    </border>
    <border>
      <left style="thin">
        <color theme="0"/>
      </left>
      <right/>
      <top style="medium">
        <color rgb="FF6E9818"/>
      </top>
      <bottom/>
      <diagonal/>
    </border>
    <border>
      <left style="medium">
        <color rgb="FF6E9818"/>
      </left>
      <right/>
      <top/>
      <bottom style="thin">
        <color theme="0" tint="-4.9989318521683403E-2"/>
      </bottom>
      <diagonal/>
    </border>
    <border>
      <left/>
      <right/>
      <top style="thin">
        <color theme="0" tint="-4.9989318521683403E-2"/>
      </top>
      <bottom style="thin">
        <color theme="0" tint="-4.9989318521683403E-2"/>
      </bottom>
      <diagonal/>
    </border>
    <border>
      <left style="thin">
        <color theme="0" tint="-4.9989318521683403E-2"/>
      </left>
      <right/>
      <top style="medium">
        <color rgb="FF6E9818"/>
      </top>
      <bottom style="thin">
        <color theme="0" tint="-4.9989318521683403E-2"/>
      </bottom>
      <diagonal/>
    </border>
    <border>
      <left/>
      <right style="medium">
        <color rgb="FF6E9818"/>
      </right>
      <top style="medium">
        <color rgb="FF6E9818"/>
      </top>
      <bottom style="thin">
        <color theme="0" tint="-4.9989318521683403E-2"/>
      </bottom>
      <diagonal/>
    </border>
    <border>
      <left style="thin">
        <color theme="0" tint="-4.9989318521683403E-2"/>
      </left>
      <right/>
      <top style="thin">
        <color theme="0" tint="-4.9989318521683403E-2"/>
      </top>
      <bottom style="medium">
        <color rgb="FF6E9818"/>
      </bottom>
      <diagonal/>
    </border>
    <border>
      <left/>
      <right style="medium">
        <color rgb="FF6E9818"/>
      </right>
      <top style="thin">
        <color theme="0" tint="-4.9989318521683403E-2"/>
      </top>
      <bottom style="medium">
        <color rgb="FF6E9818"/>
      </bottom>
      <diagonal/>
    </border>
    <border>
      <left style="thin">
        <color theme="0"/>
      </left>
      <right/>
      <top/>
      <bottom style="medium">
        <color rgb="FF6E9818"/>
      </bottom>
      <diagonal/>
    </border>
    <border>
      <left/>
      <right/>
      <top/>
      <bottom style="medium">
        <color rgb="FF6E9818"/>
      </bottom>
      <diagonal/>
    </border>
    <border>
      <left style="medium">
        <color rgb="FFFFFFFF"/>
      </left>
      <right style="medium">
        <color rgb="FFFFFFFF"/>
      </right>
      <top style="medium">
        <color rgb="FFFFFFFF"/>
      </top>
      <bottom style="medium">
        <color rgb="FFFFFFFF"/>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cellStyleXfs>
  <cellXfs count="189">
    <xf numFmtId="0" fontId="0" fillId="0" borderId="0" xfId="0"/>
    <xf numFmtId="0" fontId="4" fillId="3" borderId="84" xfId="0" quotePrefix="1" applyFont="1" applyFill="1" applyBorder="1" applyAlignment="1">
      <alignment horizontal="center"/>
    </xf>
    <xf numFmtId="0" fontId="4" fillId="3" borderId="85" xfId="0" quotePrefix="1" applyFont="1" applyFill="1" applyBorder="1"/>
    <xf numFmtId="0" fontId="5" fillId="3" borderId="85" xfId="0" applyFont="1" applyFill="1" applyBorder="1"/>
    <xf numFmtId="165" fontId="4" fillId="3" borderId="86" xfId="0" applyNumberFormat="1" applyFont="1" applyFill="1" applyBorder="1"/>
    <xf numFmtId="0" fontId="9" fillId="0" borderId="1" xfId="0" applyFont="1" applyBorder="1" applyAlignment="1">
      <alignment horizontal="right"/>
    </xf>
    <xf numFmtId="0" fontId="9" fillId="0" borderId="1" xfId="0" applyFont="1" applyBorder="1"/>
    <xf numFmtId="9" fontId="9" fillId="0" borderId="1" xfId="1" applyFont="1" applyFill="1" applyBorder="1" applyProtection="1"/>
    <xf numFmtId="165" fontId="9" fillId="0" borderId="1" xfId="0" applyNumberFormat="1" applyFont="1" applyBorder="1" applyAlignment="1">
      <alignment horizontal="right"/>
    </xf>
    <xf numFmtId="0" fontId="9" fillId="0" borderId="7" xfId="0" applyFont="1" applyBorder="1"/>
    <xf numFmtId="0" fontId="9" fillId="0" borderId="7" xfId="0" applyFont="1" applyBorder="1" applyAlignment="1">
      <alignment horizontal="right"/>
    </xf>
    <xf numFmtId="0" fontId="9" fillId="4" borderId="1" xfId="0" applyFont="1" applyFill="1" applyBorder="1"/>
    <xf numFmtId="0" fontId="9" fillId="0" borderId="4" xfId="0" applyFont="1" applyBorder="1"/>
    <xf numFmtId="0" fontId="9" fillId="3" borderId="2" xfId="0" applyFont="1" applyFill="1" applyBorder="1"/>
    <xf numFmtId="0" fontId="9" fillId="3" borderId="39" xfId="0" applyFont="1" applyFill="1" applyBorder="1"/>
    <xf numFmtId="0" fontId="9" fillId="3" borderId="37" xfId="0" applyFont="1" applyFill="1" applyBorder="1"/>
    <xf numFmtId="0" fontId="9" fillId="3" borderId="5" xfId="0" applyFont="1" applyFill="1" applyBorder="1"/>
    <xf numFmtId="0" fontId="9" fillId="0" borderId="14" xfId="0" applyFont="1" applyBorder="1"/>
    <xf numFmtId="0" fontId="9" fillId="0" borderId="10" xfId="0" applyFont="1" applyBorder="1"/>
    <xf numFmtId="0" fontId="9" fillId="3" borderId="38" xfId="0" applyFont="1" applyFill="1" applyBorder="1"/>
    <xf numFmtId="0" fontId="9" fillId="0" borderId="3" xfId="0" applyFont="1" applyBorder="1"/>
    <xf numFmtId="0" fontId="9" fillId="0" borderId="9" xfId="0" applyFont="1" applyBorder="1"/>
    <xf numFmtId="0" fontId="10" fillId="2" borderId="26" xfId="0" quotePrefix="1" applyFont="1" applyFill="1" applyBorder="1" applyAlignment="1">
      <alignment horizontal="center"/>
    </xf>
    <xf numFmtId="0" fontId="9" fillId="2" borderId="6" xfId="0" quotePrefix="1" applyFont="1" applyFill="1" applyBorder="1"/>
    <xf numFmtId="0" fontId="9" fillId="2" borderId="80" xfId="0" applyFont="1" applyFill="1" applyBorder="1"/>
    <xf numFmtId="165" fontId="9" fillId="2" borderId="27" xfId="0" applyNumberFormat="1" applyFont="1" applyFill="1" applyBorder="1"/>
    <xf numFmtId="0" fontId="10" fillId="2" borderId="28" xfId="0" quotePrefix="1" applyFont="1" applyFill="1" applyBorder="1" applyAlignment="1">
      <alignment horizontal="center"/>
    </xf>
    <xf numFmtId="0" fontId="9" fillId="2" borderId="7" xfId="0" quotePrefix="1" applyFont="1" applyFill="1" applyBorder="1"/>
    <xf numFmtId="0" fontId="9" fillId="2" borderId="81" xfId="0" applyFont="1" applyFill="1" applyBorder="1"/>
    <xf numFmtId="165" fontId="9" fillId="2" borderId="29" xfId="0" applyNumberFormat="1" applyFont="1" applyFill="1" applyBorder="1"/>
    <xf numFmtId="0" fontId="10" fillId="2" borderId="7" xfId="0" quotePrefix="1" applyFont="1" applyFill="1" applyBorder="1"/>
    <xf numFmtId="165" fontId="10" fillId="2" borderId="29" xfId="0" applyNumberFormat="1" applyFont="1" applyFill="1" applyBorder="1"/>
    <xf numFmtId="9" fontId="9" fillId="2" borderId="29" xfId="1" applyFont="1" applyFill="1" applyBorder="1" applyProtection="1"/>
    <xf numFmtId="0" fontId="9" fillId="2" borderId="82" xfId="0" applyFont="1" applyFill="1" applyBorder="1"/>
    <xf numFmtId="0" fontId="9" fillId="2" borderId="83" xfId="0" applyFont="1" applyFill="1" applyBorder="1"/>
    <xf numFmtId="164" fontId="9" fillId="2" borderId="29" xfId="0" applyNumberFormat="1" applyFont="1" applyFill="1" applyBorder="1" applyAlignment="1">
      <alignment horizontal="right"/>
    </xf>
    <xf numFmtId="0" fontId="10" fillId="2" borderId="30" xfId="0" quotePrefix="1" applyFont="1" applyFill="1" applyBorder="1" applyAlignment="1">
      <alignment horizontal="center"/>
    </xf>
    <xf numFmtId="0" fontId="9" fillId="2" borderId="68" xfId="0" quotePrefix="1" applyFont="1" applyFill="1" applyBorder="1"/>
    <xf numFmtId="0" fontId="9" fillId="2" borderId="64" xfId="0" applyFont="1" applyFill="1" applyBorder="1"/>
    <xf numFmtId="165" fontId="9" fillId="2" borderId="31" xfId="0" applyNumberFormat="1" applyFont="1" applyFill="1" applyBorder="1"/>
    <xf numFmtId="0" fontId="9" fillId="5" borderId="36" xfId="0" applyFont="1" applyFill="1" applyBorder="1"/>
    <xf numFmtId="0" fontId="9" fillId="5" borderId="51" xfId="0" applyFont="1" applyFill="1" applyBorder="1"/>
    <xf numFmtId="0" fontId="10" fillId="5" borderId="51" xfId="0" applyFont="1" applyFill="1" applyBorder="1"/>
    <xf numFmtId="165" fontId="10" fillId="5" borderId="51" xfId="0" applyNumberFormat="1" applyFont="1" applyFill="1" applyBorder="1"/>
    <xf numFmtId="165" fontId="10" fillId="5" borderId="52" xfId="0" applyNumberFormat="1" applyFont="1" applyFill="1" applyBorder="1"/>
    <xf numFmtId="0" fontId="9" fillId="5" borderId="42" xfId="0" applyFont="1" applyFill="1" applyBorder="1"/>
    <xf numFmtId="0" fontId="8" fillId="3" borderId="5" xfId="0" applyFont="1" applyFill="1" applyBorder="1"/>
    <xf numFmtId="0" fontId="9" fillId="5" borderId="40" xfId="0" applyFont="1" applyFill="1" applyBorder="1"/>
    <xf numFmtId="0" fontId="10" fillId="5" borderId="40" xfId="0" applyFont="1" applyFill="1" applyBorder="1"/>
    <xf numFmtId="0" fontId="8" fillId="5" borderId="40" xfId="0" applyFont="1" applyFill="1" applyBorder="1"/>
    <xf numFmtId="0" fontId="11" fillId="5" borderId="40" xfId="3" applyFont="1" applyFill="1" applyBorder="1" applyAlignment="1" applyProtection="1">
      <alignment horizontal="right"/>
    </xf>
    <xf numFmtId="0" fontId="9" fillId="5" borderId="41" xfId="0" applyFont="1" applyFill="1" applyBorder="1"/>
    <xf numFmtId="0" fontId="8" fillId="3" borderId="38" xfId="0" applyFont="1" applyFill="1" applyBorder="1"/>
    <xf numFmtId="0" fontId="8" fillId="4" borderId="1" xfId="0" applyFont="1" applyFill="1" applyBorder="1"/>
    <xf numFmtId="0" fontId="8" fillId="0" borderId="1" xfId="0" applyFont="1" applyBorder="1"/>
    <xf numFmtId="0" fontId="10" fillId="2" borderId="87" xfId="0" quotePrefix="1" applyFont="1" applyFill="1" applyBorder="1"/>
    <xf numFmtId="0" fontId="9" fillId="2" borderId="88" xfId="0" quotePrefix="1" applyFont="1" applyFill="1" applyBorder="1"/>
    <xf numFmtId="165" fontId="10" fillId="5" borderId="53" xfId="0" applyNumberFormat="1" applyFont="1" applyFill="1" applyBorder="1"/>
    <xf numFmtId="0" fontId="9" fillId="5" borderId="43" xfId="0" applyFont="1" applyFill="1" applyBorder="1"/>
    <xf numFmtId="0" fontId="10" fillId="2" borderId="65" xfId="0" quotePrefix="1" applyFont="1" applyFill="1" applyBorder="1"/>
    <xf numFmtId="0" fontId="9" fillId="2" borderId="13" xfId="0" quotePrefix="1" applyFont="1" applyFill="1" applyBorder="1"/>
    <xf numFmtId="0" fontId="9" fillId="2" borderId="24" xfId="0" quotePrefix="1" applyFont="1" applyFill="1" applyBorder="1"/>
    <xf numFmtId="0" fontId="9" fillId="2" borderId="24" xfId="0" applyFont="1" applyFill="1" applyBorder="1"/>
    <xf numFmtId="0" fontId="10" fillId="2" borderId="66" xfId="0" quotePrefix="1" applyFont="1" applyFill="1" applyBorder="1" applyAlignment="1">
      <alignment horizontal="left" vertical="top"/>
    </xf>
    <xf numFmtId="0" fontId="8" fillId="5" borderId="46" xfId="0" applyFont="1" applyFill="1" applyBorder="1"/>
    <xf numFmtId="0" fontId="11" fillId="5" borderId="0" xfId="3" applyFont="1" applyFill="1" applyBorder="1" applyAlignment="1" applyProtection="1">
      <alignment horizontal="left"/>
    </xf>
    <xf numFmtId="0" fontId="11" fillId="5" borderId="0" xfId="3" applyFont="1" applyFill="1" applyBorder="1" applyAlignment="1" applyProtection="1">
      <alignment horizontal="right"/>
    </xf>
    <xf numFmtId="0" fontId="11" fillId="2" borderId="0" xfId="3" applyFont="1" applyFill="1" applyBorder="1" applyAlignment="1" applyProtection="1">
      <alignment horizontal="left"/>
    </xf>
    <xf numFmtId="0" fontId="6" fillId="5" borderId="73" xfId="0" applyFont="1" applyFill="1" applyBorder="1" applyAlignment="1">
      <alignment horizontal="left" vertical="center" wrapText="1"/>
    </xf>
    <xf numFmtId="0" fontId="6" fillId="5" borderId="50" xfId="0" applyFont="1" applyFill="1" applyBorder="1" applyAlignment="1">
      <alignment horizontal="left" vertical="center" wrapText="1"/>
    </xf>
    <xf numFmtId="0" fontId="9" fillId="5" borderId="47" xfId="0" applyFont="1" applyFill="1" applyBorder="1"/>
    <xf numFmtId="0" fontId="9" fillId="5" borderId="46" xfId="0" applyFont="1" applyFill="1" applyBorder="1"/>
    <xf numFmtId="0" fontId="12" fillId="2" borderId="75" xfId="0" applyFont="1" applyFill="1" applyBorder="1"/>
    <xf numFmtId="0" fontId="12" fillId="2" borderId="17" xfId="0" applyFont="1" applyFill="1" applyBorder="1"/>
    <xf numFmtId="0" fontId="9" fillId="2" borderId="76" xfId="0" applyFont="1" applyFill="1" applyBorder="1"/>
    <xf numFmtId="0" fontId="11" fillId="2" borderId="8" xfId="3" applyFont="1" applyFill="1" applyBorder="1" applyAlignment="1" applyProtection="1">
      <alignment horizontal="right"/>
    </xf>
    <xf numFmtId="0" fontId="12" fillId="2" borderId="16" xfId="0" applyFont="1" applyFill="1" applyBorder="1"/>
    <xf numFmtId="0" fontId="9" fillId="2" borderId="17" xfId="0" applyFont="1" applyFill="1" applyBorder="1"/>
    <xf numFmtId="0" fontId="9" fillId="2" borderId="19" xfId="0" applyFont="1" applyFill="1" applyBorder="1"/>
    <xf numFmtId="0" fontId="10" fillId="2" borderId="70" xfId="0" applyFont="1" applyFill="1" applyBorder="1" applyAlignment="1">
      <alignment horizontal="left"/>
    </xf>
    <xf numFmtId="0" fontId="10" fillId="2" borderId="15" xfId="0" applyFont="1" applyFill="1" applyBorder="1" applyAlignment="1">
      <alignment horizontal="center"/>
    </xf>
    <xf numFmtId="0" fontId="10" fillId="2" borderId="20" xfId="0" applyFont="1" applyFill="1" applyBorder="1" applyAlignment="1">
      <alignment horizontal="right"/>
    </xf>
    <xf numFmtId="0" fontId="10" fillId="2" borderId="15" xfId="0" applyFont="1" applyFill="1" applyBorder="1" applyAlignment="1">
      <alignment horizontal="left"/>
    </xf>
    <xf numFmtId="0" fontId="9" fillId="2" borderId="19" xfId="0" applyFont="1" applyFill="1" applyBorder="1" applyAlignment="1">
      <alignment horizontal="center"/>
    </xf>
    <xf numFmtId="0" fontId="9" fillId="2" borderId="21" xfId="0" applyFont="1" applyFill="1" applyBorder="1"/>
    <xf numFmtId="0" fontId="10" fillId="2" borderId="22" xfId="0" applyFont="1" applyFill="1" applyBorder="1"/>
    <xf numFmtId="165" fontId="10" fillId="2" borderId="22" xfId="0" applyNumberFormat="1" applyFont="1" applyFill="1" applyBorder="1"/>
    <xf numFmtId="165" fontId="10" fillId="2" borderId="23" xfId="0" applyNumberFormat="1" applyFont="1" applyFill="1" applyBorder="1"/>
    <xf numFmtId="0" fontId="9" fillId="5" borderId="49" xfId="0" applyFont="1" applyFill="1" applyBorder="1"/>
    <xf numFmtId="165" fontId="10" fillId="5" borderId="40" xfId="0" applyNumberFormat="1" applyFont="1" applyFill="1" applyBorder="1"/>
    <xf numFmtId="0" fontId="10" fillId="5" borderId="36" xfId="0" applyFont="1" applyFill="1" applyBorder="1"/>
    <xf numFmtId="0" fontId="8" fillId="5" borderId="36" xfId="0" applyFont="1" applyFill="1" applyBorder="1"/>
    <xf numFmtId="0" fontId="6" fillId="5" borderId="49" xfId="0" applyFont="1" applyFill="1" applyBorder="1" applyAlignment="1">
      <alignment horizontal="left" vertical="top" wrapText="1"/>
    </xf>
    <xf numFmtId="0" fontId="6" fillId="5" borderId="42" xfId="0" applyFont="1" applyFill="1" applyBorder="1" applyAlignment="1">
      <alignment horizontal="left" vertical="top" wrapText="1"/>
    </xf>
    <xf numFmtId="0" fontId="6" fillId="5" borderId="36" xfId="0" applyFont="1" applyFill="1" applyBorder="1" applyAlignment="1">
      <alignment horizontal="left" vertical="top" wrapText="1"/>
    </xf>
    <xf numFmtId="0" fontId="9" fillId="5" borderId="36" xfId="0" applyFont="1" applyFill="1" applyBorder="1" applyAlignment="1">
      <alignment horizontal="right"/>
    </xf>
    <xf numFmtId="0" fontId="9" fillId="2" borderId="58" xfId="0" applyFont="1" applyFill="1" applyBorder="1"/>
    <xf numFmtId="0" fontId="9" fillId="2" borderId="20" xfId="0" applyFont="1" applyFill="1" applyBorder="1"/>
    <xf numFmtId="9" fontId="9" fillId="5" borderId="40" xfId="1" applyFont="1" applyFill="1" applyBorder="1" applyProtection="1"/>
    <xf numFmtId="0" fontId="12" fillId="2" borderId="69" xfId="0" applyFont="1" applyFill="1" applyBorder="1"/>
    <xf numFmtId="0" fontId="9" fillId="2" borderId="70" xfId="0" applyFont="1" applyFill="1" applyBorder="1"/>
    <xf numFmtId="0" fontId="11" fillId="2" borderId="71" xfId="3" applyFont="1" applyFill="1" applyBorder="1" applyAlignment="1" applyProtection="1">
      <alignment horizontal="right"/>
    </xf>
    <xf numFmtId="0" fontId="9" fillId="2" borderId="24" xfId="0" applyFont="1" applyFill="1" applyBorder="1" applyAlignment="1">
      <alignment horizontal="left"/>
    </xf>
    <xf numFmtId="0" fontId="9" fillId="2" borderId="25" xfId="0" applyFont="1" applyFill="1" applyBorder="1" applyAlignment="1">
      <alignment horizontal="left"/>
    </xf>
    <xf numFmtId="0" fontId="9" fillId="5" borderId="41" xfId="0" applyFont="1" applyFill="1" applyBorder="1" applyAlignment="1">
      <alignment horizontal="right"/>
    </xf>
    <xf numFmtId="0" fontId="9" fillId="2" borderId="72" xfId="0" applyFont="1" applyFill="1" applyBorder="1" applyAlignment="1">
      <alignment horizontal="center"/>
    </xf>
    <xf numFmtId="0" fontId="9" fillId="2" borderId="44" xfId="0" applyFont="1" applyFill="1" applyBorder="1" applyAlignment="1">
      <alignment horizontal="left"/>
    </xf>
    <xf numFmtId="0" fontId="9" fillId="2" borderId="45" xfId="0" applyFont="1" applyFill="1" applyBorder="1" applyAlignment="1">
      <alignment horizontal="left"/>
    </xf>
    <xf numFmtId="165" fontId="10" fillId="2" borderId="23" xfId="2" applyNumberFormat="1" applyFont="1" applyFill="1" applyBorder="1" applyProtection="1"/>
    <xf numFmtId="0" fontId="9" fillId="5" borderId="41" xfId="0" applyFont="1" applyFill="1" applyBorder="1" applyAlignment="1">
      <alignment horizontal="left"/>
    </xf>
    <xf numFmtId="9" fontId="9" fillId="5" borderId="36" xfId="1" applyFont="1" applyFill="1" applyBorder="1" applyProtection="1"/>
    <xf numFmtId="165" fontId="9" fillId="5" borderId="41" xfId="0" applyNumberFormat="1" applyFont="1" applyFill="1" applyBorder="1" applyAlignment="1">
      <alignment horizontal="right"/>
    </xf>
    <xf numFmtId="0" fontId="9" fillId="0" borderId="12" xfId="0" applyFont="1" applyBorder="1"/>
    <xf numFmtId="0" fontId="9" fillId="3" borderId="61" xfId="0" applyFont="1" applyFill="1" applyBorder="1"/>
    <xf numFmtId="0" fontId="9" fillId="3" borderId="67" xfId="0" applyFont="1" applyFill="1" applyBorder="1"/>
    <xf numFmtId="0" fontId="9" fillId="3" borderId="60" xfId="0" applyFont="1" applyFill="1" applyBorder="1"/>
    <xf numFmtId="0" fontId="9" fillId="3" borderId="59" xfId="0" applyFont="1" applyFill="1" applyBorder="1"/>
    <xf numFmtId="0" fontId="9" fillId="0" borderId="11" xfId="0" applyFont="1" applyBorder="1"/>
    <xf numFmtId="0" fontId="9" fillId="4" borderId="10" xfId="0" applyFont="1" applyFill="1" applyBorder="1"/>
    <xf numFmtId="0" fontId="9" fillId="4" borderId="1" xfId="0" applyFont="1" applyFill="1" applyBorder="1" applyAlignment="1">
      <alignment horizontal="right"/>
    </xf>
    <xf numFmtId="9" fontId="9" fillId="4" borderId="1" xfId="1" applyFont="1" applyFill="1" applyBorder="1" applyProtection="1"/>
    <xf numFmtId="0" fontId="12" fillId="2" borderId="89" xfId="0" applyFont="1" applyFill="1" applyBorder="1"/>
    <xf numFmtId="0" fontId="12" fillId="2" borderId="70" xfId="0" applyFont="1" applyFill="1" applyBorder="1"/>
    <xf numFmtId="0" fontId="9" fillId="2" borderId="33" xfId="0" applyFont="1" applyFill="1" applyBorder="1"/>
    <xf numFmtId="0" fontId="6" fillId="2" borderId="34" xfId="0" applyFont="1" applyFill="1" applyBorder="1" applyAlignment="1">
      <alignment horizontal="left" vertical="top" wrapText="1"/>
    </xf>
    <xf numFmtId="0" fontId="6" fillId="2" borderId="33" xfId="0" applyFont="1" applyFill="1" applyBorder="1" applyAlignment="1">
      <alignment horizontal="left" vertical="top" wrapText="1"/>
    </xf>
    <xf numFmtId="0" fontId="11" fillId="2" borderId="18" xfId="3" applyFont="1" applyFill="1" applyBorder="1" applyAlignment="1" applyProtection="1">
      <alignment horizontal="right"/>
    </xf>
    <xf numFmtId="0" fontId="9" fillId="0" borderId="15" xfId="0" applyFont="1" applyBorder="1" applyAlignment="1" applyProtection="1">
      <alignment horizontal="left"/>
      <protection locked="0"/>
    </xf>
    <xf numFmtId="165" fontId="9" fillId="0" borderId="20" xfId="0" applyNumberFormat="1" applyFont="1" applyBorder="1" applyProtection="1">
      <protection locked="0"/>
    </xf>
    <xf numFmtId="165" fontId="9" fillId="0" borderId="35" xfId="0" applyNumberFormat="1" applyFont="1" applyBorder="1" applyProtection="1">
      <protection locked="0"/>
    </xf>
    <xf numFmtId="9" fontId="10" fillId="0" borderId="23" xfId="1" applyFont="1" applyBorder="1" applyProtection="1">
      <protection locked="0"/>
    </xf>
    <xf numFmtId="164" fontId="10" fillId="0" borderId="23" xfId="2" applyFont="1" applyBorder="1" applyProtection="1">
      <protection locked="0"/>
    </xf>
    <xf numFmtId="0" fontId="9" fillId="0" borderId="15" xfId="0" applyFont="1" applyBorder="1" applyAlignment="1" applyProtection="1">
      <alignment horizontal="right"/>
      <protection locked="0"/>
    </xf>
    <xf numFmtId="0" fontId="10" fillId="2" borderId="33" xfId="0" applyFont="1" applyFill="1" applyBorder="1"/>
    <xf numFmtId="0" fontId="9" fillId="2" borderId="0" xfId="0" applyFont="1" applyFill="1"/>
    <xf numFmtId="0" fontId="9" fillId="0" borderId="57" xfId="0" applyFont="1" applyBorder="1" applyAlignment="1" applyProtection="1">
      <alignment vertical="top"/>
      <protection locked="0"/>
    </xf>
    <xf numFmtId="0" fontId="9" fillId="0" borderId="94" xfId="0" applyFont="1" applyBorder="1" applyAlignment="1" applyProtection="1">
      <alignment vertical="top"/>
      <protection locked="0"/>
    </xf>
    <xf numFmtId="0" fontId="9" fillId="2" borderId="21" xfId="0" applyFont="1" applyFill="1" applyBorder="1" applyAlignment="1">
      <alignment horizontal="center"/>
    </xf>
    <xf numFmtId="0" fontId="9" fillId="2" borderId="95" xfId="0" quotePrefix="1" applyFont="1" applyFill="1" applyBorder="1"/>
    <xf numFmtId="0" fontId="9" fillId="2" borderId="96" xfId="0" applyFont="1" applyFill="1" applyBorder="1"/>
    <xf numFmtId="0" fontId="13" fillId="2" borderId="33" xfId="0" applyFont="1" applyFill="1" applyBorder="1" applyAlignment="1">
      <alignment horizontal="left"/>
    </xf>
    <xf numFmtId="0" fontId="14" fillId="6" borderId="97" xfId="0" applyFont="1" applyFill="1" applyBorder="1" applyAlignment="1">
      <alignment vertical="center"/>
    </xf>
    <xf numFmtId="0" fontId="10" fillId="4" borderId="1" xfId="0" applyFont="1" applyFill="1" applyBorder="1"/>
    <xf numFmtId="0" fontId="6" fillId="2" borderId="44" xfId="0" applyFont="1" applyFill="1" applyBorder="1" applyAlignment="1">
      <alignment horizontal="left" vertical="top" wrapText="1"/>
    </xf>
    <xf numFmtId="0" fontId="6" fillId="2" borderId="45" xfId="0" applyFont="1" applyFill="1" applyBorder="1" applyAlignment="1">
      <alignment horizontal="left" vertical="top" wrapText="1"/>
    </xf>
    <xf numFmtId="0" fontId="6" fillId="2" borderId="64" xfId="0" applyFont="1" applyFill="1" applyBorder="1" applyAlignment="1">
      <alignment horizontal="left" vertical="top" wrapText="1"/>
    </xf>
    <xf numFmtId="0" fontId="6" fillId="2" borderId="32" xfId="0" applyFont="1" applyFill="1" applyBorder="1" applyAlignment="1">
      <alignment horizontal="left" vertical="top" wrapText="1"/>
    </xf>
    <xf numFmtId="0" fontId="6" fillId="2" borderId="34" xfId="0" applyFont="1" applyFill="1" applyBorder="1" applyAlignment="1">
      <alignment horizontal="left" vertical="top" wrapText="1"/>
    </xf>
    <xf numFmtId="0" fontId="6" fillId="2" borderId="33" xfId="0" applyFont="1" applyFill="1" applyBorder="1" applyAlignment="1">
      <alignment horizontal="left" vertical="top" wrapText="1"/>
    </xf>
    <xf numFmtId="0" fontId="9" fillId="0" borderId="24" xfId="0" applyFont="1" applyBorder="1" applyAlignment="1" applyProtection="1">
      <alignment horizontal="left"/>
      <protection locked="0"/>
    </xf>
    <xf numFmtId="0" fontId="9" fillId="0" borderId="90" xfId="0" applyFont="1" applyBorder="1" applyAlignment="1" applyProtection="1">
      <alignment horizontal="left"/>
      <protection locked="0"/>
    </xf>
    <xf numFmtId="0" fontId="9" fillId="0" borderId="25" xfId="0" applyFont="1" applyBorder="1" applyAlignment="1" applyProtection="1">
      <alignment horizontal="left"/>
      <protection locked="0"/>
    </xf>
    <xf numFmtId="0" fontId="9" fillId="0" borderId="91" xfId="0" applyFont="1" applyBorder="1" applyAlignment="1" applyProtection="1">
      <alignment horizontal="left" vertical="top"/>
      <protection locked="0"/>
    </xf>
    <xf numFmtId="0" fontId="9" fillId="0" borderId="92" xfId="0" applyFont="1" applyBorder="1" applyAlignment="1" applyProtection="1">
      <alignment horizontal="left" vertical="top"/>
      <protection locked="0"/>
    </xf>
    <xf numFmtId="0" fontId="9" fillId="0" borderId="15" xfId="0" applyFont="1" applyBorder="1" applyAlignment="1" applyProtection="1">
      <alignment horizontal="left" vertical="top"/>
      <protection locked="0"/>
    </xf>
    <xf numFmtId="0" fontId="9" fillId="0" borderId="20" xfId="0" applyFont="1" applyBorder="1" applyAlignment="1" applyProtection="1">
      <alignment horizontal="left" vertical="top"/>
      <protection locked="0"/>
    </xf>
    <xf numFmtId="0" fontId="2" fillId="3" borderId="62" xfId="0" applyFont="1" applyFill="1" applyBorder="1" applyAlignment="1">
      <alignment horizontal="center" vertical="center"/>
    </xf>
    <xf numFmtId="0" fontId="2" fillId="3" borderId="54" xfId="0" applyFont="1" applyFill="1" applyBorder="1" applyAlignment="1">
      <alignment horizontal="center" vertical="center"/>
    </xf>
    <xf numFmtId="0" fontId="2" fillId="3" borderId="55" xfId="0" applyFont="1" applyFill="1" applyBorder="1" applyAlignment="1">
      <alignment horizontal="center" vertical="center"/>
    </xf>
    <xf numFmtId="0" fontId="2" fillId="3" borderId="63" xfId="0" applyFont="1" applyFill="1" applyBorder="1" applyAlignment="1">
      <alignment horizontal="center" vertical="center"/>
    </xf>
    <xf numFmtId="0" fontId="2" fillId="3" borderId="0" xfId="0" applyFont="1" applyFill="1" applyAlignment="1">
      <alignment horizontal="center" vertical="center"/>
    </xf>
    <xf numFmtId="0" fontId="2" fillId="3" borderId="56" xfId="0" applyFont="1" applyFill="1" applyBorder="1" applyAlignment="1">
      <alignment horizontal="center" vertical="center"/>
    </xf>
    <xf numFmtId="0" fontId="2" fillId="3" borderId="77" xfId="0" applyFont="1" applyFill="1" applyBorder="1" applyAlignment="1">
      <alignment horizontal="center" vertical="center"/>
    </xf>
    <xf numFmtId="0" fontId="2" fillId="3" borderId="78" xfId="0" applyFont="1" applyFill="1" applyBorder="1" applyAlignment="1">
      <alignment horizontal="center" vertical="center"/>
    </xf>
    <xf numFmtId="0" fontId="2" fillId="3" borderId="79" xfId="0" applyFont="1" applyFill="1" applyBorder="1" applyAlignment="1">
      <alignment horizontal="center" vertical="center"/>
    </xf>
    <xf numFmtId="0" fontId="6" fillId="5" borderId="41" xfId="0" applyFont="1" applyFill="1" applyBorder="1" applyAlignment="1">
      <alignment horizontal="left" vertical="top" wrapText="1"/>
    </xf>
    <xf numFmtId="0" fontId="6" fillId="5" borderId="50" xfId="0" applyFont="1" applyFill="1" applyBorder="1" applyAlignment="1">
      <alignment horizontal="left" vertical="top" wrapText="1"/>
    </xf>
    <xf numFmtId="0" fontId="6" fillId="5" borderId="43" xfId="0" applyFont="1" applyFill="1" applyBorder="1" applyAlignment="1">
      <alignment horizontal="left" vertical="top" wrapText="1"/>
    </xf>
    <xf numFmtId="0" fontId="9" fillId="2" borderId="24" xfId="0" applyFont="1" applyFill="1" applyBorder="1" applyAlignment="1">
      <alignment horizontal="left"/>
    </xf>
    <xf numFmtId="0" fontId="9" fillId="2" borderId="25" xfId="0" applyFont="1" applyFill="1" applyBorder="1" applyAlignment="1">
      <alignment horizontal="left"/>
    </xf>
    <xf numFmtId="0" fontId="9" fillId="0" borderId="24" xfId="0" applyFont="1" applyBorder="1" applyAlignment="1" applyProtection="1">
      <alignment horizontal="center"/>
      <protection locked="0"/>
    </xf>
    <xf numFmtId="0" fontId="9" fillId="0" borderId="25" xfId="0" applyFont="1" applyBorder="1" applyAlignment="1" applyProtection="1">
      <alignment horizontal="center"/>
      <protection locked="0"/>
    </xf>
    <xf numFmtId="0" fontId="6" fillId="5" borderId="47" xfId="0" applyFont="1" applyFill="1" applyBorder="1" applyAlignment="1">
      <alignment horizontal="left" vertical="top" wrapText="1"/>
    </xf>
    <xf numFmtId="0" fontId="6" fillId="5" borderId="73" xfId="0" applyFont="1" applyFill="1" applyBorder="1" applyAlignment="1">
      <alignment horizontal="left" vertical="top" wrapText="1"/>
    </xf>
    <xf numFmtId="0" fontId="6" fillId="5" borderId="49" xfId="0" applyFont="1" applyFill="1" applyBorder="1" applyAlignment="1">
      <alignment horizontal="left" vertical="top" wrapText="1"/>
    </xf>
    <xf numFmtId="0" fontId="6" fillId="5" borderId="46" xfId="0" applyFont="1" applyFill="1" applyBorder="1" applyAlignment="1">
      <alignment horizontal="left" vertical="top" wrapText="1"/>
    </xf>
    <xf numFmtId="0" fontId="6" fillId="5" borderId="74" xfId="0" applyFont="1" applyFill="1" applyBorder="1" applyAlignment="1">
      <alignment horizontal="left" vertical="top" wrapText="1"/>
    </xf>
    <xf numFmtId="0" fontId="6" fillId="5" borderId="48" xfId="0" applyFont="1" applyFill="1" applyBorder="1" applyAlignment="1">
      <alignment horizontal="left" vertical="top" wrapText="1"/>
    </xf>
    <xf numFmtId="0" fontId="6" fillId="5" borderId="42" xfId="0" applyFont="1" applyFill="1" applyBorder="1" applyAlignment="1">
      <alignment horizontal="left" vertical="top" wrapText="1"/>
    </xf>
    <xf numFmtId="0" fontId="6" fillId="5" borderId="36" xfId="0" applyFont="1" applyFill="1" applyBorder="1" applyAlignment="1">
      <alignment horizontal="left" vertical="top" wrapText="1"/>
    </xf>
    <xf numFmtId="0" fontId="6" fillId="5" borderId="52" xfId="0" applyFont="1" applyFill="1" applyBorder="1" applyAlignment="1">
      <alignment horizontal="left" vertical="top" wrapText="1"/>
    </xf>
    <xf numFmtId="0" fontId="6" fillId="5" borderId="0" xfId="0" applyFont="1" applyFill="1" applyAlignment="1">
      <alignment horizontal="left" vertical="top" wrapText="1"/>
    </xf>
    <xf numFmtId="0" fontId="6" fillId="5" borderId="53" xfId="0" applyFont="1" applyFill="1" applyBorder="1" applyAlignment="1">
      <alignment horizontal="left" vertical="top" wrapText="1"/>
    </xf>
    <xf numFmtId="0" fontId="9" fillId="0" borderId="24" xfId="0" applyFont="1" applyBorder="1" applyAlignment="1" applyProtection="1">
      <alignment horizontal="left" vertical="top"/>
      <protection locked="0"/>
    </xf>
    <xf numFmtId="0" fontId="9" fillId="0" borderId="57" xfId="0" applyFont="1" applyBorder="1" applyAlignment="1" applyProtection="1">
      <alignment horizontal="left" vertical="top"/>
      <protection locked="0"/>
    </xf>
    <xf numFmtId="0" fontId="9" fillId="0" borderId="93" xfId="0" applyFont="1" applyBorder="1" applyAlignment="1" applyProtection="1">
      <alignment horizontal="left" vertical="top" wrapText="1"/>
      <protection locked="0"/>
    </xf>
    <xf numFmtId="0" fontId="9" fillId="0" borderId="94" xfId="0" applyFont="1" applyBorder="1" applyAlignment="1" applyProtection="1">
      <alignment horizontal="left" vertical="top" wrapText="1"/>
      <protection locked="0"/>
    </xf>
    <xf numFmtId="14" fontId="9" fillId="0" borderId="15" xfId="0" applyNumberFormat="1" applyFont="1" applyBorder="1" applyAlignment="1" applyProtection="1">
      <alignment horizontal="left" vertical="top"/>
      <protection locked="0"/>
    </xf>
    <xf numFmtId="14" fontId="9" fillId="0" borderId="20" xfId="0" applyNumberFormat="1" applyFont="1" applyBorder="1" applyAlignment="1" applyProtection="1">
      <alignment horizontal="left" vertical="top"/>
      <protection locked="0"/>
    </xf>
  </cellXfs>
  <cellStyles count="4">
    <cellStyle name="Comma" xfId="2" builtinId="3"/>
    <cellStyle name="Hyperlink" xfId="3" builtinId="8"/>
    <cellStyle name="Normal" xfId="0" builtinId="0"/>
    <cellStyle name="Percent" xfId="1" builtinId="5"/>
  </cellStyles>
  <dxfs count="0"/>
  <tableStyles count="0" defaultTableStyle="TableStyleMedium2" defaultPivotStyle="PivotStyleLight16"/>
  <colors>
    <mruColors>
      <color rgb="FF6E9818"/>
      <color rgb="FF4C4C4C"/>
      <color rgb="FF7C7C7C"/>
      <color rgb="FF840E71"/>
      <color rgb="FFF0F4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65312</xdr:colOff>
      <xdr:row>5</xdr:row>
      <xdr:rowOff>143928</xdr:rowOff>
    </xdr:from>
    <xdr:to>
      <xdr:col>13</xdr:col>
      <xdr:colOff>9525</xdr:colOff>
      <xdr:row>16</xdr:row>
      <xdr:rowOff>186418</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5812" y="972603"/>
          <a:ext cx="11374213" cy="2137990"/>
        </a:xfrm>
        <a:prstGeom prst="rect">
          <a:avLst/>
        </a:prstGeom>
      </xdr:spPr>
    </xdr:pic>
    <xdr:clientData/>
  </xdr:twoCellAnchor>
  <xdr:twoCellAnchor editAs="oneCell">
    <xdr:from>
      <xdr:col>2</xdr:col>
      <xdr:colOff>187493</xdr:colOff>
      <xdr:row>2</xdr:row>
      <xdr:rowOff>45910</xdr:rowOff>
    </xdr:from>
    <xdr:to>
      <xdr:col>5</xdr:col>
      <xdr:colOff>638176</xdr:colOff>
      <xdr:row>5</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4193" y="312610"/>
          <a:ext cx="3317708" cy="630365"/>
        </a:xfrm>
        <a:prstGeom prst="rect">
          <a:avLst/>
        </a:prstGeom>
        <a:solidFill>
          <a:schemeClr val="bg1"/>
        </a:solidFill>
      </xdr:spPr>
    </xdr:pic>
    <xdr:clientData/>
  </xdr:twoCellAnchor>
  <xdr:twoCellAnchor editAs="oneCell">
    <xdr:from>
      <xdr:col>11</xdr:col>
      <xdr:colOff>1114425</xdr:colOff>
      <xdr:row>194</xdr:row>
      <xdr:rowOff>66675</xdr:rowOff>
    </xdr:from>
    <xdr:to>
      <xdr:col>11</xdr:col>
      <xdr:colOff>1466850</xdr:colOff>
      <xdr:row>196</xdr:row>
      <xdr:rowOff>19049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62758" y="34314342"/>
          <a:ext cx="352425" cy="354541"/>
        </a:xfrm>
        <a:prstGeom prst="rect">
          <a:avLst/>
        </a:prstGeom>
      </xdr:spPr>
    </xdr:pic>
    <xdr:clientData/>
  </xdr:twoCellAnchor>
  <xdr:twoCellAnchor>
    <xdr:from>
      <xdr:col>5</xdr:col>
      <xdr:colOff>1185355</xdr:colOff>
      <xdr:row>30</xdr:row>
      <xdr:rowOff>163139</xdr:rowOff>
    </xdr:from>
    <xdr:to>
      <xdr:col>8</xdr:col>
      <xdr:colOff>70930</xdr:colOff>
      <xdr:row>33</xdr:row>
      <xdr:rowOff>72130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rot="603944">
          <a:off x="4309555" y="5830514"/>
          <a:ext cx="1809750" cy="48049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a:t>Bitte füllen Sie nachfolgend (nur) die weißen Felder aus.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ratgeber-erbengemeinschaft.de/erbteil-bewerten/" TargetMode="External"/><Relationship Id="rId7" Type="http://schemas.openxmlformats.org/officeDocument/2006/relationships/drawing" Target="../drawings/drawing1.xml"/><Relationship Id="rId2" Type="http://schemas.openxmlformats.org/officeDocument/2006/relationships/hyperlink" Target="https://www.hereditas.net/erbteil-verkaufen/kaufvertrag-erbteil" TargetMode="External"/><Relationship Id="rId1" Type="http://schemas.openxmlformats.org/officeDocument/2006/relationships/hyperlink" Target="https://www.ratgeber-erbengemeinschaft.de/kontakt/" TargetMode="External"/><Relationship Id="rId6" Type="http://schemas.openxmlformats.org/officeDocument/2006/relationships/printerSettings" Target="../printerSettings/printerSettings1.bin"/><Relationship Id="rId5" Type="http://schemas.openxmlformats.org/officeDocument/2006/relationships/hyperlink" Target="https://www.ratgeber-erbengemeinschaft.de/erbteil-bewerten/" TargetMode="External"/><Relationship Id="rId4" Type="http://schemas.openxmlformats.org/officeDocument/2006/relationships/hyperlink" Target="https://www.ratgeber-erbengemeinschaft.de/erbteil-bewert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T2285"/>
  <sheetViews>
    <sheetView tabSelected="1" zoomScaleNormal="100" zoomScaleSheetLayoutView="80" zoomScalePageLayoutView="70" workbookViewId="0">
      <selection activeCell="L39" sqref="L39"/>
    </sheetView>
  </sheetViews>
  <sheetFormatPr defaultColWidth="9.140625" defaultRowHeight="15" x14ac:dyDescent="0.25"/>
  <cols>
    <col min="1" max="1" width="2.85546875" style="6" customWidth="1"/>
    <col min="2" max="2" width="1" style="6" customWidth="1"/>
    <col min="3" max="3" width="3" style="6" customWidth="1"/>
    <col min="4" max="4" width="3.28515625" style="6" customWidth="1"/>
    <col min="5" max="5" width="36.7109375" style="6" customWidth="1"/>
    <col min="6" max="6" width="18.42578125" style="6" customWidth="1"/>
    <col min="7" max="7" width="22.140625" style="6" customWidth="1"/>
    <col min="8" max="9" width="3.28515625" style="6" customWidth="1"/>
    <col min="10" max="10" width="36.7109375" style="6" customWidth="1"/>
    <col min="11" max="11" width="18.42578125" style="6" customWidth="1"/>
    <col min="12" max="12" width="22.140625" style="6" customWidth="1"/>
    <col min="13" max="13" width="3" style="6" customWidth="1"/>
    <col min="14" max="14" width="1" style="9" customWidth="1"/>
    <col min="15" max="15" width="2.85546875" style="9" customWidth="1"/>
    <col min="16" max="17" width="9.140625" style="11"/>
    <col min="18" max="18" width="24.42578125" style="11" bestFit="1" customWidth="1"/>
    <col min="19" max="19" width="5.42578125" style="11" bestFit="1" customWidth="1"/>
    <col min="20" max="1060" width="9.140625" style="11"/>
    <col min="1061" max="16384" width="9.140625" style="6"/>
  </cols>
  <sheetData>
    <row r="1" spans="1:15" ht="15" customHeight="1" x14ac:dyDescent="0.25">
      <c r="A1" s="5"/>
      <c r="G1" s="7"/>
      <c r="L1" s="8"/>
      <c r="M1" s="5"/>
      <c r="O1" s="10"/>
    </row>
    <row r="2" spans="1:15" ht="5.25" customHeight="1" x14ac:dyDescent="0.25">
      <c r="A2" s="12"/>
      <c r="B2" s="13"/>
      <c r="C2" s="14"/>
      <c r="D2" s="15"/>
      <c r="E2" s="15"/>
      <c r="F2" s="15"/>
      <c r="G2" s="15"/>
      <c r="H2" s="15"/>
      <c r="I2" s="15"/>
      <c r="J2" s="15"/>
      <c r="K2" s="15"/>
      <c r="L2" s="15"/>
      <c r="M2" s="14"/>
      <c r="N2" s="16"/>
      <c r="O2" s="17"/>
    </row>
    <row r="3" spans="1:15" ht="15" customHeight="1" x14ac:dyDescent="0.25">
      <c r="A3" s="12"/>
      <c r="B3" s="16"/>
      <c r="I3" s="18"/>
      <c r="J3" s="18"/>
      <c r="K3" s="18"/>
      <c r="L3" s="18"/>
      <c r="N3" s="19"/>
      <c r="O3" s="17"/>
    </row>
    <row r="4" spans="1:15" ht="15" customHeight="1" x14ac:dyDescent="0.25">
      <c r="A4" s="12"/>
      <c r="B4" s="16"/>
      <c r="I4" s="18"/>
      <c r="J4" s="18"/>
      <c r="K4" s="18"/>
      <c r="L4" s="18"/>
      <c r="N4" s="19"/>
      <c r="O4" s="17"/>
    </row>
    <row r="5" spans="1:15" ht="15" customHeight="1" x14ac:dyDescent="0.25">
      <c r="A5" s="12"/>
      <c r="B5" s="16"/>
      <c r="I5" s="18"/>
      <c r="J5" s="18"/>
      <c r="K5" s="18"/>
      <c r="L5" s="18"/>
      <c r="N5" s="19"/>
      <c r="O5" s="17"/>
    </row>
    <row r="6" spans="1:15" ht="15" customHeight="1" x14ac:dyDescent="0.25">
      <c r="A6" s="12"/>
      <c r="B6" s="16"/>
      <c r="I6" s="18"/>
      <c r="J6" s="18"/>
      <c r="K6" s="18"/>
      <c r="L6" s="18"/>
      <c r="N6" s="19"/>
      <c r="O6" s="17"/>
    </row>
    <row r="7" spans="1:15" ht="15" customHeight="1" x14ac:dyDescent="0.25">
      <c r="A7" s="12"/>
      <c r="B7" s="16"/>
      <c r="I7" s="18"/>
      <c r="J7" s="18"/>
      <c r="K7" s="18"/>
      <c r="L7" s="18"/>
      <c r="N7" s="19"/>
      <c r="O7" s="17"/>
    </row>
    <row r="8" spans="1:15" ht="15" customHeight="1" x14ac:dyDescent="0.25">
      <c r="A8" s="12"/>
      <c r="B8" s="16"/>
      <c r="I8" s="18"/>
      <c r="J8" s="18"/>
      <c r="K8" s="18"/>
      <c r="L8" s="18"/>
      <c r="N8" s="19"/>
      <c r="O8" s="17"/>
    </row>
    <row r="9" spans="1:15" ht="15" customHeight="1" x14ac:dyDescent="0.25">
      <c r="A9" s="12"/>
      <c r="B9" s="16"/>
      <c r="I9" s="18"/>
      <c r="J9" s="18"/>
      <c r="K9" s="18"/>
      <c r="L9" s="18"/>
      <c r="N9" s="19"/>
      <c r="O9" s="17"/>
    </row>
    <row r="10" spans="1:15" ht="15" customHeight="1" x14ac:dyDescent="0.25">
      <c r="A10" s="12"/>
      <c r="B10" s="16"/>
      <c r="I10" s="18"/>
      <c r="J10" s="18"/>
      <c r="K10" s="18"/>
      <c r="L10" s="18"/>
      <c r="N10" s="19"/>
      <c r="O10" s="17"/>
    </row>
    <row r="11" spans="1:15" ht="15" customHeight="1" x14ac:dyDescent="0.25">
      <c r="A11" s="12"/>
      <c r="B11" s="16"/>
      <c r="I11" s="18"/>
      <c r="J11" s="18"/>
      <c r="K11" s="18"/>
      <c r="L11" s="18"/>
      <c r="N11" s="19"/>
      <c r="O11" s="17"/>
    </row>
    <row r="12" spans="1:15" ht="15" customHeight="1" x14ac:dyDescent="0.25">
      <c r="A12" s="12"/>
      <c r="B12" s="16"/>
      <c r="I12" s="18"/>
      <c r="J12" s="18"/>
      <c r="K12" s="18"/>
      <c r="L12" s="18"/>
      <c r="N12" s="19"/>
      <c r="O12" s="17"/>
    </row>
    <row r="13" spans="1:15" ht="15" customHeight="1" x14ac:dyDescent="0.25">
      <c r="A13" s="12"/>
      <c r="B13" s="16"/>
      <c r="I13" s="18"/>
      <c r="J13" s="18"/>
      <c r="K13" s="18"/>
      <c r="L13" s="18"/>
      <c r="N13" s="19"/>
      <c r="O13" s="17"/>
    </row>
    <row r="14" spans="1:15" ht="15" customHeight="1" x14ac:dyDescent="0.25">
      <c r="A14" s="12"/>
      <c r="B14" s="16"/>
      <c r="I14" s="18"/>
      <c r="J14" s="18"/>
      <c r="K14" s="18"/>
      <c r="L14" s="18"/>
      <c r="N14" s="19"/>
      <c r="O14" s="17"/>
    </row>
    <row r="15" spans="1:15" ht="15" customHeight="1" x14ac:dyDescent="0.25">
      <c r="A15" s="12"/>
      <c r="B15" s="16"/>
      <c r="I15" s="18"/>
      <c r="J15" s="18"/>
      <c r="K15" s="18"/>
      <c r="L15" s="18"/>
      <c r="N15" s="19"/>
      <c r="O15" s="17"/>
    </row>
    <row r="16" spans="1:15" ht="15" customHeight="1" x14ac:dyDescent="0.25">
      <c r="A16" s="12"/>
      <c r="B16" s="16"/>
      <c r="I16" s="18"/>
      <c r="J16" s="18"/>
      <c r="K16" s="18"/>
      <c r="L16" s="18"/>
      <c r="N16" s="19"/>
      <c r="O16" s="17"/>
    </row>
    <row r="17" spans="1:15" ht="15" customHeight="1" x14ac:dyDescent="0.25">
      <c r="A17" s="12"/>
      <c r="B17" s="16"/>
      <c r="C17" s="9"/>
      <c r="E17" s="20"/>
      <c r="I17" s="18"/>
      <c r="J17" s="18"/>
      <c r="K17" s="18"/>
      <c r="L17" s="18"/>
      <c r="N17" s="19"/>
      <c r="O17" s="17"/>
    </row>
    <row r="18" spans="1:15" ht="15" customHeight="1" thickBot="1" x14ac:dyDescent="0.3">
      <c r="A18" s="12"/>
      <c r="B18" s="16"/>
      <c r="C18" s="41"/>
      <c r="D18" s="41"/>
      <c r="E18" s="41"/>
      <c r="F18" s="41"/>
      <c r="G18" s="41"/>
      <c r="H18" s="41"/>
      <c r="I18" s="41"/>
      <c r="J18" s="41"/>
      <c r="K18" s="41"/>
      <c r="L18" s="41"/>
      <c r="M18" s="41"/>
      <c r="N18" s="19"/>
      <c r="O18" s="17"/>
    </row>
    <row r="19" spans="1:15" ht="21" customHeight="1" x14ac:dyDescent="0.35">
      <c r="A19" s="20"/>
      <c r="B19" s="16"/>
      <c r="C19" s="41"/>
      <c r="D19" s="49" t="s">
        <v>34</v>
      </c>
      <c r="E19" s="41"/>
      <c r="F19" s="41"/>
      <c r="G19" s="41"/>
      <c r="H19" s="41"/>
      <c r="I19" s="156" t="s">
        <v>36</v>
      </c>
      <c r="J19" s="157"/>
      <c r="K19" s="157"/>
      <c r="L19" s="158"/>
      <c r="M19" s="41"/>
      <c r="N19" s="19"/>
      <c r="O19" s="21"/>
    </row>
    <row r="20" spans="1:15" ht="15" customHeight="1" x14ac:dyDescent="0.25">
      <c r="A20" s="20"/>
      <c r="B20" s="16"/>
      <c r="C20" s="41"/>
      <c r="D20" s="41"/>
      <c r="E20" s="41"/>
      <c r="F20" s="41"/>
      <c r="G20" s="41"/>
      <c r="H20" s="41"/>
      <c r="I20" s="159"/>
      <c r="J20" s="160"/>
      <c r="K20" s="160"/>
      <c r="L20" s="161"/>
      <c r="M20" s="41"/>
      <c r="N20" s="19"/>
      <c r="O20" s="21"/>
    </row>
    <row r="21" spans="1:15" ht="15" customHeight="1" x14ac:dyDescent="0.25">
      <c r="A21" s="20"/>
      <c r="B21" s="16"/>
      <c r="C21" s="41"/>
      <c r="D21" s="180" t="s">
        <v>114</v>
      </c>
      <c r="E21" s="181"/>
      <c r="F21" s="181"/>
      <c r="G21" s="182"/>
      <c r="H21" s="41"/>
      <c r="I21" s="159"/>
      <c r="J21" s="160"/>
      <c r="K21" s="160"/>
      <c r="L21" s="161"/>
      <c r="M21" s="41"/>
      <c r="N21" s="19"/>
      <c r="O21" s="21"/>
    </row>
    <row r="22" spans="1:15" ht="15" customHeight="1" thickBot="1" x14ac:dyDescent="0.3">
      <c r="A22" s="20"/>
      <c r="B22" s="16"/>
      <c r="C22" s="41"/>
      <c r="D22" s="180"/>
      <c r="E22" s="181"/>
      <c r="F22" s="181"/>
      <c r="G22" s="182"/>
      <c r="H22" s="41"/>
      <c r="I22" s="162"/>
      <c r="J22" s="163"/>
      <c r="K22" s="163"/>
      <c r="L22" s="164"/>
      <c r="M22" s="41"/>
      <c r="N22" s="19"/>
      <c r="O22" s="21"/>
    </row>
    <row r="23" spans="1:15" ht="15" customHeight="1" x14ac:dyDescent="0.25">
      <c r="A23" s="20"/>
      <c r="B23" s="16"/>
      <c r="C23" s="41"/>
      <c r="D23" s="180"/>
      <c r="E23" s="181"/>
      <c r="F23" s="181"/>
      <c r="G23" s="182"/>
      <c r="H23" s="41"/>
      <c r="I23" s="22" t="s">
        <v>9</v>
      </c>
      <c r="J23" s="23" t="s">
        <v>5</v>
      </c>
      <c r="K23" s="24"/>
      <c r="L23" s="25">
        <f>L69+G89+L89+G108+L108+G132</f>
        <v>0</v>
      </c>
      <c r="M23" s="41"/>
      <c r="N23" s="19"/>
      <c r="O23" s="21"/>
    </row>
    <row r="24" spans="1:15" ht="15" customHeight="1" x14ac:dyDescent="0.25">
      <c r="A24" s="20"/>
      <c r="B24" s="16"/>
      <c r="C24" s="41"/>
      <c r="D24" s="180"/>
      <c r="E24" s="181"/>
      <c r="F24" s="181"/>
      <c r="G24" s="182"/>
      <c r="H24" s="41"/>
      <c r="I24" s="26" t="s">
        <v>10</v>
      </c>
      <c r="J24" s="27" t="s">
        <v>6</v>
      </c>
      <c r="K24" s="28"/>
      <c r="L24" s="29">
        <f>G165+L165</f>
        <v>0</v>
      </c>
      <c r="M24" s="41"/>
      <c r="N24" s="19"/>
      <c r="O24" s="21"/>
    </row>
    <row r="25" spans="1:15" ht="15" customHeight="1" x14ac:dyDescent="0.25">
      <c r="A25" s="20"/>
      <c r="B25" s="16"/>
      <c r="C25" s="41"/>
      <c r="D25" s="180"/>
      <c r="E25" s="181"/>
      <c r="F25" s="181"/>
      <c r="G25" s="182"/>
      <c r="H25" s="41"/>
      <c r="I25" s="26" t="s">
        <v>11</v>
      </c>
      <c r="J25" s="30" t="s">
        <v>8</v>
      </c>
      <c r="K25" s="28"/>
      <c r="L25" s="31">
        <f>L23-L24</f>
        <v>0</v>
      </c>
      <c r="M25" s="41"/>
      <c r="N25" s="19"/>
      <c r="O25" s="21"/>
    </row>
    <row r="26" spans="1:15" ht="15" customHeight="1" x14ac:dyDescent="0.25">
      <c r="A26" s="20"/>
      <c r="B26" s="16"/>
      <c r="C26" s="41"/>
      <c r="D26" s="180"/>
      <c r="E26" s="181"/>
      <c r="F26" s="181"/>
      <c r="G26" s="182"/>
      <c r="H26" s="41"/>
      <c r="I26" s="26" t="s">
        <v>12</v>
      </c>
      <c r="J26" s="27" t="s">
        <v>43</v>
      </c>
      <c r="K26" s="28"/>
      <c r="L26" s="32">
        <f>G178</f>
        <v>0.5</v>
      </c>
      <c r="M26" s="41"/>
      <c r="N26" s="19"/>
      <c r="O26" s="21"/>
    </row>
    <row r="27" spans="1:15" ht="15" customHeight="1" x14ac:dyDescent="0.25">
      <c r="A27" s="20"/>
      <c r="B27" s="16"/>
      <c r="C27" s="41"/>
      <c r="D27" s="180"/>
      <c r="E27" s="181"/>
      <c r="F27" s="181"/>
      <c r="G27" s="182"/>
      <c r="H27" s="41"/>
      <c r="I27" s="26" t="s">
        <v>11</v>
      </c>
      <c r="J27" s="30" t="s">
        <v>13</v>
      </c>
      <c r="K27" s="33"/>
      <c r="L27" s="31">
        <f>L25*L26</f>
        <v>0</v>
      </c>
      <c r="M27" s="41"/>
      <c r="N27" s="19"/>
      <c r="O27" s="21"/>
    </row>
    <row r="28" spans="1:15" ht="15" customHeight="1" x14ac:dyDescent="0.25">
      <c r="A28" s="20"/>
      <c r="B28" s="16"/>
      <c r="C28" s="41"/>
      <c r="D28" s="180"/>
      <c r="E28" s="181"/>
      <c r="F28" s="181"/>
      <c r="G28" s="182"/>
      <c r="H28" s="41"/>
      <c r="I28" s="26" t="s">
        <v>12</v>
      </c>
      <c r="J28" s="27" t="s">
        <v>14</v>
      </c>
      <c r="K28" s="34"/>
      <c r="L28" s="35">
        <f>G192</f>
        <v>1</v>
      </c>
      <c r="M28" s="41"/>
      <c r="N28" s="19"/>
      <c r="O28" s="21"/>
    </row>
    <row r="29" spans="1:15" ht="15" customHeight="1" thickBot="1" x14ac:dyDescent="0.3">
      <c r="A29" s="20"/>
      <c r="B29" s="16"/>
      <c r="C29" s="41"/>
      <c r="D29" s="180"/>
      <c r="E29" s="181"/>
      <c r="F29" s="181"/>
      <c r="G29" s="182"/>
      <c r="H29" s="41"/>
      <c r="I29" s="36" t="s">
        <v>10</v>
      </c>
      <c r="J29" s="37" t="s">
        <v>15</v>
      </c>
      <c r="K29" s="38"/>
      <c r="L29" s="39">
        <f>L192</f>
        <v>0</v>
      </c>
      <c r="M29" s="41"/>
      <c r="N29" s="19"/>
      <c r="O29" s="21"/>
    </row>
    <row r="30" spans="1:15" ht="15" customHeight="1" thickBot="1" x14ac:dyDescent="0.35">
      <c r="A30" s="20"/>
      <c r="B30" s="16"/>
      <c r="C30" s="41"/>
      <c r="D30" s="180"/>
      <c r="E30" s="181"/>
      <c r="F30" s="181"/>
      <c r="G30" s="182"/>
      <c r="H30" s="41"/>
      <c r="I30" s="1" t="s">
        <v>11</v>
      </c>
      <c r="J30" s="2" t="s">
        <v>16</v>
      </c>
      <c r="K30" s="3"/>
      <c r="L30" s="4">
        <f>L28*L27-L29</f>
        <v>0</v>
      </c>
      <c r="M30" s="41"/>
      <c r="N30" s="19"/>
      <c r="O30" s="21"/>
    </row>
    <row r="31" spans="1:15" ht="15" customHeight="1" x14ac:dyDescent="0.25">
      <c r="A31" s="20"/>
      <c r="B31" s="16"/>
      <c r="C31" s="41"/>
      <c r="D31" s="180"/>
      <c r="E31" s="181"/>
      <c r="F31" s="181"/>
      <c r="G31" s="182"/>
      <c r="H31" s="41"/>
      <c r="I31" s="41"/>
      <c r="J31" s="41"/>
      <c r="K31" s="41"/>
      <c r="L31" s="41"/>
      <c r="M31" s="41"/>
      <c r="N31" s="19"/>
      <c r="O31" s="21"/>
    </row>
    <row r="32" spans="1:15" ht="15" customHeight="1" x14ac:dyDescent="0.25">
      <c r="A32" s="20"/>
      <c r="B32" s="16"/>
      <c r="C32" s="41"/>
      <c r="D32" s="67" t="s">
        <v>35</v>
      </c>
      <c r="E32" s="41"/>
      <c r="F32" s="41"/>
      <c r="G32" s="41"/>
      <c r="H32" s="41"/>
      <c r="I32" s="41"/>
      <c r="J32" s="41"/>
      <c r="K32" s="41"/>
      <c r="L32" s="41"/>
      <c r="M32" s="41"/>
      <c r="N32" s="19"/>
      <c r="O32" s="21"/>
    </row>
    <row r="33" spans="1:1060" ht="15" customHeight="1" x14ac:dyDescent="0.25">
      <c r="A33" s="20"/>
      <c r="B33" s="16"/>
      <c r="C33" s="41"/>
      <c r="D33" s="41"/>
      <c r="E33" s="41"/>
      <c r="F33" s="41"/>
      <c r="G33" s="41"/>
      <c r="H33" s="41"/>
      <c r="I33" s="41"/>
      <c r="J33" s="41"/>
      <c r="K33" s="41"/>
      <c r="L33" s="41"/>
      <c r="M33" s="41"/>
      <c r="N33" s="19"/>
      <c r="O33" s="21"/>
    </row>
    <row r="34" spans="1:1060" s="54" customFormat="1" ht="21" x14ac:dyDescent="0.35">
      <c r="A34" s="20"/>
      <c r="B34" s="46"/>
      <c r="C34" s="47"/>
      <c r="D34" s="48" t="s">
        <v>23</v>
      </c>
      <c r="E34" s="49" t="s">
        <v>63</v>
      </c>
      <c r="F34" s="49"/>
      <c r="G34" s="50"/>
      <c r="H34" s="47"/>
      <c r="I34" s="41"/>
      <c r="J34" s="41"/>
      <c r="K34" s="41"/>
      <c r="L34" s="41"/>
      <c r="M34" s="41"/>
      <c r="N34" s="52"/>
      <c r="O34" s="21"/>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3"/>
      <c r="IP34" s="53"/>
      <c r="IQ34" s="53"/>
      <c r="IR34" s="53"/>
      <c r="IS34" s="53"/>
      <c r="IT34" s="53"/>
      <c r="IU34" s="53"/>
      <c r="IV34" s="53"/>
      <c r="IW34" s="53"/>
      <c r="IX34" s="53"/>
      <c r="IY34" s="53"/>
      <c r="IZ34" s="53"/>
      <c r="JA34" s="53"/>
      <c r="JB34" s="53"/>
      <c r="JC34" s="53"/>
      <c r="JD34" s="53"/>
      <c r="JE34" s="53"/>
      <c r="JF34" s="53"/>
      <c r="JG34" s="53"/>
      <c r="JH34" s="53"/>
      <c r="JI34" s="53"/>
      <c r="JJ34" s="53"/>
      <c r="JK34" s="53"/>
      <c r="JL34" s="53"/>
      <c r="JM34" s="53"/>
      <c r="JN34" s="53"/>
      <c r="JO34" s="53"/>
      <c r="JP34" s="53"/>
      <c r="JQ34" s="53"/>
      <c r="JR34" s="53"/>
      <c r="JS34" s="53"/>
      <c r="JT34" s="53"/>
      <c r="JU34" s="53"/>
      <c r="JV34" s="53"/>
      <c r="JW34" s="53"/>
      <c r="JX34" s="53"/>
      <c r="JY34" s="53"/>
      <c r="JZ34" s="53"/>
      <c r="KA34" s="53"/>
      <c r="KB34" s="53"/>
      <c r="KC34" s="53"/>
      <c r="KD34" s="53"/>
      <c r="KE34" s="53"/>
      <c r="KF34" s="53"/>
      <c r="KG34" s="53"/>
      <c r="KH34" s="53"/>
      <c r="KI34" s="53"/>
      <c r="KJ34" s="53"/>
      <c r="KK34" s="53"/>
      <c r="KL34" s="53"/>
      <c r="KM34" s="53"/>
      <c r="KN34" s="53"/>
      <c r="KO34" s="53"/>
      <c r="KP34" s="53"/>
      <c r="KQ34" s="53"/>
      <c r="KR34" s="53"/>
      <c r="KS34" s="53"/>
      <c r="KT34" s="53"/>
      <c r="KU34" s="53"/>
      <c r="KV34" s="53"/>
      <c r="KW34" s="53"/>
      <c r="KX34" s="53"/>
      <c r="KY34" s="53"/>
      <c r="KZ34" s="53"/>
      <c r="LA34" s="53"/>
      <c r="LB34" s="53"/>
      <c r="LC34" s="53"/>
      <c r="LD34" s="53"/>
      <c r="LE34" s="53"/>
      <c r="LF34" s="53"/>
      <c r="LG34" s="53"/>
      <c r="LH34" s="53"/>
      <c r="LI34" s="53"/>
      <c r="LJ34" s="53"/>
      <c r="LK34" s="53"/>
      <c r="LL34" s="53"/>
      <c r="LM34" s="53"/>
      <c r="LN34" s="53"/>
      <c r="LO34" s="53"/>
      <c r="LP34" s="53"/>
      <c r="LQ34" s="53"/>
      <c r="LR34" s="53"/>
      <c r="LS34" s="53"/>
      <c r="LT34" s="53"/>
      <c r="LU34" s="53"/>
      <c r="LV34" s="53"/>
      <c r="LW34" s="53"/>
      <c r="LX34" s="53"/>
      <c r="LY34" s="53"/>
      <c r="LZ34" s="53"/>
      <c r="MA34" s="53"/>
      <c r="MB34" s="53"/>
      <c r="MC34" s="53"/>
      <c r="MD34" s="53"/>
      <c r="ME34" s="53"/>
      <c r="MF34" s="53"/>
      <c r="MG34" s="53"/>
      <c r="MH34" s="53"/>
      <c r="MI34" s="53"/>
      <c r="MJ34" s="53"/>
      <c r="MK34" s="53"/>
      <c r="ML34" s="53"/>
      <c r="MM34" s="53"/>
      <c r="MN34" s="53"/>
      <c r="MO34" s="53"/>
      <c r="MP34" s="53"/>
      <c r="MQ34" s="53"/>
      <c r="MR34" s="53"/>
      <c r="MS34" s="53"/>
      <c r="MT34" s="53"/>
      <c r="MU34" s="53"/>
      <c r="MV34" s="53"/>
      <c r="MW34" s="53"/>
      <c r="MX34" s="53"/>
      <c r="MY34" s="53"/>
      <c r="MZ34" s="53"/>
      <c r="NA34" s="53"/>
      <c r="NB34" s="53"/>
      <c r="NC34" s="53"/>
      <c r="ND34" s="53"/>
      <c r="NE34" s="53"/>
      <c r="NF34" s="53"/>
      <c r="NG34" s="53"/>
      <c r="NH34" s="53"/>
      <c r="NI34" s="53"/>
      <c r="NJ34" s="53"/>
      <c r="NK34" s="53"/>
      <c r="NL34" s="53"/>
      <c r="NM34" s="53"/>
      <c r="NN34" s="53"/>
      <c r="NO34" s="53"/>
      <c r="NP34" s="53"/>
      <c r="NQ34" s="53"/>
      <c r="NR34" s="53"/>
      <c r="NS34" s="53"/>
      <c r="NT34" s="53"/>
      <c r="NU34" s="53"/>
      <c r="NV34" s="53"/>
      <c r="NW34" s="53"/>
      <c r="NX34" s="53"/>
      <c r="NY34" s="53"/>
      <c r="NZ34" s="53"/>
      <c r="OA34" s="53"/>
      <c r="OB34" s="53"/>
      <c r="OC34" s="53"/>
      <c r="OD34" s="53"/>
      <c r="OE34" s="53"/>
      <c r="OF34" s="53"/>
      <c r="OG34" s="53"/>
      <c r="OH34" s="53"/>
      <c r="OI34" s="53"/>
      <c r="OJ34" s="53"/>
      <c r="OK34" s="53"/>
      <c r="OL34" s="53"/>
      <c r="OM34" s="53"/>
      <c r="ON34" s="53"/>
      <c r="OO34" s="53"/>
      <c r="OP34" s="53"/>
      <c r="OQ34" s="53"/>
      <c r="OR34" s="53"/>
      <c r="OS34" s="53"/>
      <c r="OT34" s="53"/>
      <c r="OU34" s="53"/>
      <c r="OV34" s="53"/>
      <c r="OW34" s="53"/>
      <c r="OX34" s="53"/>
      <c r="OY34" s="53"/>
      <c r="OZ34" s="53"/>
      <c r="PA34" s="53"/>
      <c r="PB34" s="53"/>
      <c r="PC34" s="53"/>
      <c r="PD34" s="53"/>
      <c r="PE34" s="53"/>
      <c r="PF34" s="53"/>
      <c r="PG34" s="53"/>
      <c r="PH34" s="53"/>
      <c r="PI34" s="53"/>
      <c r="PJ34" s="53"/>
      <c r="PK34" s="53"/>
      <c r="PL34" s="53"/>
      <c r="PM34" s="53"/>
      <c r="PN34" s="53"/>
      <c r="PO34" s="53"/>
      <c r="PP34" s="53"/>
      <c r="PQ34" s="53"/>
      <c r="PR34" s="53"/>
      <c r="PS34" s="53"/>
      <c r="PT34" s="53"/>
      <c r="PU34" s="53"/>
      <c r="PV34" s="53"/>
      <c r="PW34" s="53"/>
      <c r="PX34" s="53"/>
      <c r="PY34" s="53"/>
      <c r="PZ34" s="53"/>
      <c r="QA34" s="53"/>
      <c r="QB34" s="53"/>
      <c r="QC34" s="53"/>
      <c r="QD34" s="53"/>
      <c r="QE34" s="53"/>
      <c r="QF34" s="53"/>
      <c r="QG34" s="53"/>
      <c r="QH34" s="53"/>
      <c r="QI34" s="53"/>
      <c r="QJ34" s="53"/>
      <c r="QK34" s="53"/>
      <c r="QL34" s="53"/>
      <c r="QM34" s="53"/>
      <c r="QN34" s="53"/>
      <c r="QO34" s="53"/>
      <c r="QP34" s="53"/>
      <c r="QQ34" s="53"/>
      <c r="QR34" s="53"/>
      <c r="QS34" s="53"/>
      <c r="QT34" s="53"/>
      <c r="QU34" s="53"/>
      <c r="QV34" s="53"/>
      <c r="QW34" s="53"/>
      <c r="QX34" s="53"/>
      <c r="QY34" s="53"/>
      <c r="QZ34" s="53"/>
      <c r="RA34" s="53"/>
      <c r="RB34" s="53"/>
      <c r="RC34" s="53"/>
      <c r="RD34" s="53"/>
      <c r="RE34" s="53"/>
      <c r="RF34" s="53"/>
      <c r="RG34" s="53"/>
      <c r="RH34" s="53"/>
      <c r="RI34" s="53"/>
      <c r="RJ34" s="53"/>
      <c r="RK34" s="53"/>
      <c r="RL34" s="53"/>
      <c r="RM34" s="53"/>
      <c r="RN34" s="53"/>
      <c r="RO34" s="53"/>
      <c r="RP34" s="53"/>
      <c r="RQ34" s="53"/>
      <c r="RR34" s="53"/>
      <c r="RS34" s="53"/>
      <c r="RT34" s="53"/>
      <c r="RU34" s="53"/>
      <c r="RV34" s="53"/>
      <c r="RW34" s="53"/>
      <c r="RX34" s="53"/>
      <c r="RY34" s="53"/>
      <c r="RZ34" s="53"/>
      <c r="SA34" s="53"/>
      <c r="SB34" s="53"/>
      <c r="SC34" s="53"/>
      <c r="SD34" s="53"/>
      <c r="SE34" s="53"/>
      <c r="SF34" s="53"/>
      <c r="SG34" s="53"/>
      <c r="SH34" s="53"/>
      <c r="SI34" s="53"/>
      <c r="SJ34" s="53"/>
      <c r="SK34" s="53"/>
      <c r="SL34" s="53"/>
      <c r="SM34" s="53"/>
      <c r="SN34" s="53"/>
      <c r="SO34" s="53"/>
      <c r="SP34" s="53"/>
      <c r="SQ34" s="53"/>
      <c r="SR34" s="53"/>
      <c r="SS34" s="53"/>
      <c r="ST34" s="53"/>
      <c r="SU34" s="53"/>
      <c r="SV34" s="53"/>
      <c r="SW34" s="53"/>
      <c r="SX34" s="53"/>
      <c r="SY34" s="53"/>
      <c r="SZ34" s="53"/>
      <c r="TA34" s="53"/>
      <c r="TB34" s="53"/>
      <c r="TC34" s="53"/>
      <c r="TD34" s="53"/>
      <c r="TE34" s="53"/>
      <c r="TF34" s="53"/>
      <c r="TG34" s="53"/>
      <c r="TH34" s="53"/>
      <c r="TI34" s="53"/>
      <c r="TJ34" s="53"/>
      <c r="TK34" s="53"/>
      <c r="TL34" s="53"/>
      <c r="TM34" s="53"/>
      <c r="TN34" s="53"/>
      <c r="TO34" s="53"/>
      <c r="TP34" s="53"/>
      <c r="TQ34" s="53"/>
      <c r="TR34" s="53"/>
      <c r="TS34" s="53"/>
      <c r="TT34" s="53"/>
      <c r="TU34" s="53"/>
      <c r="TV34" s="53"/>
      <c r="TW34" s="53"/>
      <c r="TX34" s="53"/>
      <c r="TY34" s="53"/>
      <c r="TZ34" s="53"/>
      <c r="UA34" s="53"/>
      <c r="UB34" s="53"/>
      <c r="UC34" s="53"/>
      <c r="UD34" s="53"/>
      <c r="UE34" s="53"/>
      <c r="UF34" s="53"/>
      <c r="UG34" s="53"/>
      <c r="UH34" s="53"/>
      <c r="UI34" s="53"/>
      <c r="UJ34" s="53"/>
      <c r="UK34" s="53"/>
      <c r="UL34" s="53"/>
      <c r="UM34" s="53"/>
      <c r="UN34" s="53"/>
      <c r="UO34" s="53"/>
      <c r="UP34" s="53"/>
      <c r="UQ34" s="53"/>
      <c r="UR34" s="53"/>
      <c r="US34" s="53"/>
      <c r="UT34" s="53"/>
      <c r="UU34" s="53"/>
      <c r="UV34" s="53"/>
      <c r="UW34" s="53"/>
      <c r="UX34" s="53"/>
      <c r="UY34" s="53"/>
      <c r="UZ34" s="53"/>
      <c r="VA34" s="53"/>
      <c r="VB34" s="53"/>
      <c r="VC34" s="53"/>
      <c r="VD34" s="53"/>
      <c r="VE34" s="53"/>
      <c r="VF34" s="53"/>
      <c r="VG34" s="53"/>
      <c r="VH34" s="53"/>
      <c r="VI34" s="53"/>
      <c r="VJ34" s="53"/>
      <c r="VK34" s="53"/>
      <c r="VL34" s="53"/>
      <c r="VM34" s="53"/>
      <c r="VN34" s="53"/>
      <c r="VO34" s="53"/>
      <c r="VP34" s="53"/>
      <c r="VQ34" s="53"/>
      <c r="VR34" s="53"/>
      <c r="VS34" s="53"/>
      <c r="VT34" s="53"/>
      <c r="VU34" s="53"/>
      <c r="VV34" s="53"/>
      <c r="VW34" s="53"/>
      <c r="VX34" s="53"/>
      <c r="VY34" s="53"/>
      <c r="VZ34" s="53"/>
      <c r="WA34" s="53"/>
      <c r="WB34" s="53"/>
      <c r="WC34" s="53"/>
      <c r="WD34" s="53"/>
      <c r="WE34" s="53"/>
      <c r="WF34" s="53"/>
      <c r="WG34" s="53"/>
      <c r="WH34" s="53"/>
      <c r="WI34" s="53"/>
      <c r="WJ34" s="53"/>
      <c r="WK34" s="53"/>
      <c r="WL34" s="53"/>
      <c r="WM34" s="53"/>
      <c r="WN34" s="53"/>
      <c r="WO34" s="53"/>
      <c r="WP34" s="53"/>
      <c r="WQ34" s="53"/>
      <c r="WR34" s="53"/>
      <c r="WS34" s="53"/>
      <c r="WT34" s="53"/>
      <c r="WU34" s="53"/>
      <c r="WV34" s="53"/>
      <c r="WW34" s="53"/>
      <c r="WX34" s="53"/>
      <c r="WY34" s="53"/>
      <c r="WZ34" s="53"/>
      <c r="XA34" s="53"/>
      <c r="XB34" s="53"/>
      <c r="XC34" s="53"/>
      <c r="XD34" s="53"/>
      <c r="XE34" s="53"/>
      <c r="XF34" s="53"/>
      <c r="XG34" s="53"/>
      <c r="XH34" s="53"/>
      <c r="XI34" s="53"/>
      <c r="XJ34" s="53"/>
      <c r="XK34" s="53"/>
      <c r="XL34" s="53"/>
      <c r="XM34" s="53"/>
      <c r="XN34" s="53"/>
      <c r="XO34" s="53"/>
      <c r="XP34" s="53"/>
      <c r="XQ34" s="53"/>
      <c r="XR34" s="53"/>
      <c r="XS34" s="53"/>
      <c r="XT34" s="53"/>
      <c r="XU34" s="53"/>
      <c r="XV34" s="53"/>
      <c r="XW34" s="53"/>
      <c r="XX34" s="53"/>
      <c r="XY34" s="53"/>
      <c r="XZ34" s="53"/>
      <c r="YA34" s="53"/>
      <c r="YB34" s="53"/>
      <c r="YC34" s="53"/>
      <c r="YD34" s="53"/>
      <c r="YE34" s="53"/>
      <c r="YF34" s="53"/>
      <c r="YG34" s="53"/>
      <c r="YH34" s="53"/>
      <c r="YI34" s="53"/>
      <c r="YJ34" s="53"/>
      <c r="YK34" s="53"/>
      <c r="YL34" s="53"/>
      <c r="YM34" s="53"/>
      <c r="YN34" s="53"/>
      <c r="YO34" s="53"/>
      <c r="YP34" s="53"/>
      <c r="YQ34" s="53"/>
      <c r="YR34" s="53"/>
      <c r="YS34" s="53"/>
      <c r="YT34" s="53"/>
      <c r="YU34" s="53"/>
      <c r="YV34" s="53"/>
      <c r="YW34" s="53"/>
      <c r="YX34" s="53"/>
      <c r="YY34" s="53"/>
      <c r="YZ34" s="53"/>
      <c r="ZA34" s="53"/>
      <c r="ZB34" s="53"/>
      <c r="ZC34" s="53"/>
      <c r="ZD34" s="53"/>
      <c r="ZE34" s="53"/>
      <c r="ZF34" s="53"/>
      <c r="ZG34" s="53"/>
      <c r="ZH34" s="53"/>
      <c r="ZI34" s="53"/>
      <c r="ZJ34" s="53"/>
      <c r="ZK34" s="53"/>
      <c r="ZL34" s="53"/>
      <c r="ZM34" s="53"/>
      <c r="ZN34" s="53"/>
      <c r="ZO34" s="53"/>
      <c r="ZP34" s="53"/>
      <c r="ZQ34" s="53"/>
      <c r="ZR34" s="53"/>
      <c r="ZS34" s="53"/>
      <c r="ZT34" s="53"/>
      <c r="ZU34" s="53"/>
      <c r="ZV34" s="53"/>
      <c r="ZW34" s="53"/>
      <c r="ZX34" s="53"/>
      <c r="ZY34" s="53"/>
      <c r="ZZ34" s="53"/>
      <c r="AAA34" s="53"/>
      <c r="AAB34" s="53"/>
      <c r="AAC34" s="53"/>
      <c r="AAD34" s="53"/>
      <c r="AAE34" s="53"/>
      <c r="AAF34" s="53"/>
      <c r="AAG34" s="53"/>
      <c r="AAH34" s="53"/>
      <c r="AAI34" s="53"/>
      <c r="AAJ34" s="53"/>
      <c r="AAK34" s="53"/>
      <c r="AAL34" s="53"/>
      <c r="AAM34" s="53"/>
      <c r="AAN34" s="53"/>
      <c r="AAO34" s="53"/>
      <c r="AAP34" s="53"/>
      <c r="AAQ34" s="53"/>
      <c r="AAR34" s="53"/>
      <c r="AAS34" s="53"/>
      <c r="AAT34" s="53"/>
      <c r="AAU34" s="53"/>
      <c r="AAV34" s="53"/>
      <c r="AAW34" s="53"/>
      <c r="AAX34" s="53"/>
      <c r="AAY34" s="53"/>
      <c r="AAZ34" s="53"/>
      <c r="ABA34" s="53"/>
      <c r="ABB34" s="53"/>
      <c r="ABC34" s="53"/>
      <c r="ABD34" s="53"/>
      <c r="ABE34" s="53"/>
      <c r="ABF34" s="53"/>
      <c r="ABG34" s="53"/>
      <c r="ABH34" s="53"/>
      <c r="ABI34" s="53"/>
      <c r="ABJ34" s="53"/>
      <c r="ABK34" s="53"/>
      <c r="ABL34" s="53"/>
      <c r="ABM34" s="53"/>
      <c r="ABN34" s="53"/>
      <c r="ABO34" s="53"/>
      <c r="ABP34" s="53"/>
      <c r="ABQ34" s="53"/>
      <c r="ABR34" s="53"/>
      <c r="ABS34" s="53"/>
      <c r="ABT34" s="53"/>
      <c r="ABU34" s="53"/>
      <c r="ABV34" s="53"/>
      <c r="ABW34" s="53"/>
      <c r="ABX34" s="53"/>
      <c r="ABY34" s="53"/>
      <c r="ABZ34" s="53"/>
      <c r="ACA34" s="53"/>
      <c r="ACB34" s="53"/>
      <c r="ACC34" s="53"/>
      <c r="ACD34" s="53"/>
      <c r="ACE34" s="53"/>
      <c r="ACF34" s="53"/>
      <c r="ACG34" s="53"/>
      <c r="ACH34" s="53"/>
      <c r="ACI34" s="53"/>
      <c r="ACJ34" s="53"/>
      <c r="ACK34" s="53"/>
      <c r="ACL34" s="53"/>
      <c r="ACM34" s="53"/>
      <c r="ACN34" s="53"/>
      <c r="ACO34" s="53"/>
      <c r="ACP34" s="53"/>
      <c r="ACQ34" s="53"/>
      <c r="ACR34" s="53"/>
      <c r="ACS34" s="53"/>
      <c r="ACT34" s="53"/>
      <c r="ACU34" s="53"/>
      <c r="ACV34" s="53"/>
      <c r="ACW34" s="53"/>
      <c r="ACX34" s="53"/>
      <c r="ACY34" s="53"/>
      <c r="ACZ34" s="53"/>
      <c r="ADA34" s="53"/>
      <c r="ADB34" s="53"/>
      <c r="ADC34" s="53"/>
      <c r="ADD34" s="53"/>
      <c r="ADE34" s="53"/>
      <c r="ADF34" s="53"/>
      <c r="ADG34" s="53"/>
      <c r="ADH34" s="53"/>
      <c r="ADI34" s="53"/>
      <c r="ADJ34" s="53"/>
      <c r="ADK34" s="53"/>
      <c r="ADL34" s="53"/>
      <c r="ADM34" s="53"/>
      <c r="ADN34" s="53"/>
      <c r="ADO34" s="53"/>
      <c r="ADP34" s="53"/>
      <c r="ADQ34" s="53"/>
      <c r="ADR34" s="53"/>
      <c r="ADS34" s="53"/>
      <c r="ADT34" s="53"/>
      <c r="ADU34" s="53"/>
      <c r="ADV34" s="53"/>
      <c r="ADW34" s="53"/>
      <c r="ADX34" s="53"/>
      <c r="ADY34" s="53"/>
      <c r="ADZ34" s="53"/>
      <c r="AEA34" s="53"/>
      <c r="AEB34" s="53"/>
      <c r="AEC34" s="53"/>
      <c r="AED34" s="53"/>
      <c r="AEE34" s="53"/>
      <c r="AEF34" s="53"/>
      <c r="AEG34" s="53"/>
      <c r="AEH34" s="53"/>
      <c r="AEI34" s="53"/>
      <c r="AEJ34" s="53"/>
      <c r="AEK34" s="53"/>
      <c r="AEL34" s="53"/>
      <c r="AEM34" s="53"/>
      <c r="AEN34" s="53"/>
      <c r="AEO34" s="53"/>
      <c r="AEP34" s="53"/>
      <c r="AEQ34" s="53"/>
      <c r="AER34" s="53"/>
      <c r="AES34" s="53"/>
      <c r="AET34" s="53"/>
      <c r="AEU34" s="53"/>
      <c r="AEV34" s="53"/>
      <c r="AEW34" s="53"/>
      <c r="AEX34" s="53"/>
      <c r="AEY34" s="53"/>
      <c r="AEZ34" s="53"/>
      <c r="AFA34" s="53"/>
      <c r="AFB34" s="53"/>
      <c r="AFC34" s="53"/>
      <c r="AFD34" s="53"/>
      <c r="AFE34" s="53"/>
      <c r="AFF34" s="53"/>
      <c r="AFG34" s="53"/>
      <c r="AFH34" s="53"/>
      <c r="AFI34" s="53"/>
      <c r="AFJ34" s="53"/>
      <c r="AFK34" s="53"/>
      <c r="AFL34" s="53"/>
      <c r="AFM34" s="53"/>
      <c r="AFN34" s="53"/>
      <c r="AFO34" s="53"/>
      <c r="AFP34" s="53"/>
      <c r="AFQ34" s="53"/>
      <c r="AFR34" s="53"/>
      <c r="AFS34" s="53"/>
      <c r="AFT34" s="53"/>
      <c r="AFU34" s="53"/>
      <c r="AFV34" s="53"/>
      <c r="AFW34" s="53"/>
      <c r="AFX34" s="53"/>
      <c r="AFY34" s="53"/>
      <c r="AFZ34" s="53"/>
      <c r="AGA34" s="53"/>
      <c r="AGB34" s="53"/>
      <c r="AGC34" s="53"/>
      <c r="AGD34" s="53"/>
      <c r="AGE34" s="53"/>
      <c r="AGF34" s="53"/>
      <c r="AGG34" s="53"/>
      <c r="AGH34" s="53"/>
      <c r="AGI34" s="53"/>
      <c r="AGJ34" s="53"/>
      <c r="AGK34" s="53"/>
      <c r="AGL34" s="53"/>
      <c r="AGM34" s="53"/>
      <c r="AGN34" s="53"/>
      <c r="AGO34" s="53"/>
      <c r="AGP34" s="53"/>
      <c r="AGQ34" s="53"/>
      <c r="AGR34" s="53"/>
      <c r="AGS34" s="53"/>
      <c r="AGT34" s="53"/>
      <c r="AGU34" s="53"/>
      <c r="AGV34" s="53"/>
      <c r="AGW34" s="53"/>
      <c r="AGX34" s="53"/>
      <c r="AGY34" s="53"/>
      <c r="AGZ34" s="53"/>
      <c r="AHA34" s="53"/>
      <c r="AHB34" s="53"/>
      <c r="AHC34" s="53"/>
      <c r="AHD34" s="53"/>
      <c r="AHE34" s="53"/>
      <c r="AHF34" s="53"/>
      <c r="AHG34" s="53"/>
      <c r="AHH34" s="53"/>
      <c r="AHI34" s="53"/>
      <c r="AHJ34" s="53"/>
      <c r="AHK34" s="53"/>
      <c r="AHL34" s="53"/>
      <c r="AHM34" s="53"/>
      <c r="AHN34" s="53"/>
      <c r="AHO34" s="53"/>
      <c r="AHP34" s="53"/>
      <c r="AHQ34" s="53"/>
      <c r="AHR34" s="53"/>
      <c r="AHS34" s="53"/>
      <c r="AHT34" s="53"/>
      <c r="AHU34" s="53"/>
      <c r="AHV34" s="53"/>
      <c r="AHW34" s="53"/>
      <c r="AHX34" s="53"/>
      <c r="AHY34" s="53"/>
      <c r="AHZ34" s="53"/>
      <c r="AIA34" s="53"/>
      <c r="AIB34" s="53"/>
      <c r="AIC34" s="53"/>
      <c r="AID34" s="53"/>
      <c r="AIE34" s="53"/>
      <c r="AIF34" s="53"/>
      <c r="AIG34" s="53"/>
      <c r="AIH34" s="53"/>
      <c r="AII34" s="53"/>
      <c r="AIJ34" s="53"/>
      <c r="AIK34" s="53"/>
      <c r="AIL34" s="53"/>
      <c r="AIM34" s="53"/>
      <c r="AIN34" s="53"/>
      <c r="AIO34" s="53"/>
      <c r="AIP34" s="53"/>
      <c r="AIQ34" s="53"/>
      <c r="AIR34" s="53"/>
      <c r="AIS34" s="53"/>
      <c r="AIT34" s="53"/>
      <c r="AIU34" s="53"/>
      <c r="AIV34" s="53"/>
      <c r="AIW34" s="53"/>
      <c r="AIX34" s="53"/>
      <c r="AIY34" s="53"/>
      <c r="AIZ34" s="53"/>
      <c r="AJA34" s="53"/>
      <c r="AJB34" s="53"/>
      <c r="AJC34" s="53"/>
      <c r="AJD34" s="53"/>
      <c r="AJE34" s="53"/>
      <c r="AJF34" s="53"/>
      <c r="AJG34" s="53"/>
      <c r="AJH34" s="53"/>
      <c r="AJI34" s="53"/>
      <c r="AJJ34" s="53"/>
      <c r="AJK34" s="53"/>
      <c r="AJL34" s="53"/>
      <c r="AJM34" s="53"/>
      <c r="AJN34" s="53"/>
      <c r="AJO34" s="53"/>
      <c r="AJP34" s="53"/>
      <c r="AJQ34" s="53"/>
      <c r="AJR34" s="53"/>
      <c r="AJS34" s="53"/>
      <c r="AJT34" s="53"/>
      <c r="AJU34" s="53"/>
      <c r="AJV34" s="53"/>
      <c r="AJW34" s="53"/>
      <c r="AJX34" s="53"/>
      <c r="AJY34" s="53"/>
      <c r="AJZ34" s="53"/>
      <c r="AKA34" s="53"/>
      <c r="AKB34" s="53"/>
      <c r="AKC34" s="53"/>
      <c r="AKD34" s="53"/>
      <c r="AKE34" s="53"/>
      <c r="AKF34" s="53"/>
      <c r="AKG34" s="53"/>
      <c r="AKH34" s="53"/>
      <c r="AKI34" s="53"/>
      <c r="AKJ34" s="53"/>
      <c r="AKK34" s="53"/>
      <c r="AKL34" s="53"/>
      <c r="AKM34" s="53"/>
      <c r="AKN34" s="53"/>
      <c r="AKO34" s="53"/>
      <c r="AKP34" s="53"/>
      <c r="AKQ34" s="53"/>
      <c r="AKR34" s="53"/>
      <c r="AKS34" s="53"/>
      <c r="AKT34" s="53"/>
      <c r="AKU34" s="53"/>
      <c r="AKV34" s="53"/>
      <c r="AKW34" s="53"/>
      <c r="AKX34" s="53"/>
      <c r="AKY34" s="53"/>
      <c r="AKZ34" s="53"/>
      <c r="ALA34" s="53"/>
      <c r="ALB34" s="53"/>
      <c r="ALC34" s="53"/>
      <c r="ALD34" s="53"/>
      <c r="ALE34" s="53"/>
      <c r="ALF34" s="53"/>
      <c r="ALG34" s="53"/>
      <c r="ALH34" s="53"/>
      <c r="ALI34" s="53"/>
      <c r="ALJ34" s="53"/>
      <c r="ALK34" s="53"/>
      <c r="ALL34" s="53"/>
      <c r="ALM34" s="53"/>
      <c r="ALN34" s="53"/>
      <c r="ALO34" s="53"/>
      <c r="ALP34" s="53"/>
      <c r="ALQ34" s="53"/>
      <c r="ALR34" s="53"/>
      <c r="ALS34" s="53"/>
      <c r="ALT34" s="53"/>
      <c r="ALU34" s="53"/>
      <c r="ALV34" s="53"/>
      <c r="ALW34" s="53"/>
      <c r="ALX34" s="53"/>
      <c r="ALY34" s="53"/>
      <c r="ALZ34" s="53"/>
      <c r="AMA34" s="53"/>
      <c r="AMB34" s="53"/>
      <c r="AMC34" s="53"/>
      <c r="AMD34" s="53"/>
      <c r="AME34" s="53"/>
      <c r="AMF34" s="53"/>
      <c r="AMG34" s="53"/>
      <c r="AMH34" s="53"/>
      <c r="AMI34" s="53"/>
      <c r="AMJ34" s="53"/>
      <c r="AMK34" s="53"/>
      <c r="AML34" s="53"/>
      <c r="AMM34" s="53"/>
      <c r="AMN34" s="53"/>
      <c r="AMO34" s="53"/>
      <c r="AMP34" s="53"/>
      <c r="AMQ34" s="53"/>
      <c r="AMR34" s="53"/>
      <c r="AMS34" s="53"/>
      <c r="AMT34" s="53"/>
      <c r="AMU34" s="53"/>
      <c r="AMV34" s="53"/>
      <c r="AMW34" s="53"/>
      <c r="AMX34" s="53"/>
      <c r="AMY34" s="53"/>
      <c r="AMZ34" s="53"/>
      <c r="ANA34" s="53"/>
      <c r="ANB34" s="53"/>
      <c r="ANC34" s="53"/>
      <c r="AND34" s="53"/>
      <c r="ANE34" s="53"/>
      <c r="ANF34" s="53"/>
      <c r="ANG34" s="53"/>
      <c r="ANH34" s="53"/>
      <c r="ANI34" s="53"/>
      <c r="ANJ34" s="53"/>
      <c r="ANK34" s="53"/>
      <c r="ANL34" s="53"/>
      <c r="ANM34" s="53"/>
      <c r="ANN34" s="53"/>
      <c r="ANO34" s="53"/>
      <c r="ANP34" s="53"/>
      <c r="ANQ34" s="53"/>
      <c r="ANR34" s="53"/>
      <c r="ANS34" s="53"/>
      <c r="ANT34" s="53"/>
    </row>
    <row r="35" spans="1:1060" ht="5.25" customHeight="1" thickBot="1" x14ac:dyDescent="0.3">
      <c r="A35" s="20"/>
      <c r="B35" s="16"/>
      <c r="C35" s="40"/>
      <c r="D35" s="45"/>
      <c r="E35" s="45"/>
      <c r="F35" s="45"/>
      <c r="G35" s="45"/>
      <c r="H35" s="40"/>
      <c r="I35" s="41"/>
      <c r="J35" s="41"/>
      <c r="K35" s="41"/>
      <c r="L35" s="41"/>
      <c r="M35" s="41"/>
      <c r="N35" s="19"/>
      <c r="O35" s="21"/>
    </row>
    <row r="36" spans="1:1060" ht="15" customHeight="1" x14ac:dyDescent="0.25">
      <c r="A36" s="20"/>
      <c r="B36" s="16"/>
      <c r="C36" s="51"/>
      <c r="D36" s="55" t="s">
        <v>38</v>
      </c>
      <c r="E36" s="56"/>
      <c r="F36" s="152"/>
      <c r="G36" s="153"/>
      <c r="H36" s="57"/>
      <c r="I36" s="55" t="s">
        <v>72</v>
      </c>
      <c r="J36" s="55"/>
      <c r="K36" s="56"/>
      <c r="L36" s="126"/>
      <c r="M36" s="40"/>
      <c r="N36" s="19"/>
      <c r="O36" s="21"/>
    </row>
    <row r="37" spans="1:1060" ht="15" customHeight="1" x14ac:dyDescent="0.25">
      <c r="A37" s="20"/>
      <c r="B37" s="16"/>
      <c r="C37" s="51"/>
      <c r="D37" s="59" t="s">
        <v>39</v>
      </c>
      <c r="E37" s="60"/>
      <c r="F37" s="183"/>
      <c r="G37" s="184"/>
      <c r="H37" s="57"/>
      <c r="I37" s="83">
        <v>1</v>
      </c>
      <c r="J37" s="60" t="s">
        <v>73</v>
      </c>
      <c r="K37" s="60"/>
      <c r="L37" s="135" t="s">
        <v>55</v>
      </c>
      <c r="M37" s="40"/>
      <c r="N37" s="19"/>
      <c r="O37" s="21"/>
    </row>
    <row r="38" spans="1:1060" ht="15" customHeight="1" x14ac:dyDescent="0.25">
      <c r="A38" s="20"/>
      <c r="B38" s="16"/>
      <c r="C38" s="51"/>
      <c r="D38" s="59" t="s">
        <v>40</v>
      </c>
      <c r="E38" s="61"/>
      <c r="F38" s="154"/>
      <c r="G38" s="155"/>
      <c r="H38" s="57"/>
      <c r="I38" s="83">
        <v>2</v>
      </c>
      <c r="J38" s="60" t="s">
        <v>74</v>
      </c>
      <c r="K38" s="61"/>
      <c r="L38" s="135" t="s">
        <v>55</v>
      </c>
      <c r="M38" s="40"/>
      <c r="N38" s="19"/>
      <c r="O38" s="21"/>
    </row>
    <row r="39" spans="1:1060" ht="15" customHeight="1" x14ac:dyDescent="0.25">
      <c r="A39" s="20"/>
      <c r="B39" s="16"/>
      <c r="C39" s="51"/>
      <c r="D39" s="59" t="s">
        <v>17</v>
      </c>
      <c r="E39" s="62"/>
      <c r="F39" s="154"/>
      <c r="G39" s="155"/>
      <c r="H39" s="57"/>
      <c r="I39" s="83">
        <v>3</v>
      </c>
      <c r="J39" s="60" t="s">
        <v>65</v>
      </c>
      <c r="K39" s="62"/>
      <c r="L39" s="135" t="s">
        <v>55</v>
      </c>
      <c r="M39" s="40"/>
      <c r="N39" s="19"/>
      <c r="O39" s="21"/>
    </row>
    <row r="40" spans="1:1060" ht="15" customHeight="1" x14ac:dyDescent="0.25">
      <c r="A40" s="20"/>
      <c r="B40" s="16"/>
      <c r="C40" s="51"/>
      <c r="D40" s="59" t="s">
        <v>64</v>
      </c>
      <c r="E40" s="134"/>
      <c r="F40" s="187"/>
      <c r="G40" s="188"/>
      <c r="H40" s="57"/>
      <c r="I40" s="83">
        <v>4</v>
      </c>
      <c r="J40" s="60" t="s">
        <v>66</v>
      </c>
      <c r="K40" s="134"/>
      <c r="L40" s="135" t="s">
        <v>55</v>
      </c>
      <c r="M40" s="40"/>
      <c r="N40" s="19"/>
      <c r="O40" s="21"/>
    </row>
    <row r="41" spans="1:1060" ht="15" customHeight="1" x14ac:dyDescent="0.25">
      <c r="A41" s="20"/>
      <c r="B41" s="16"/>
      <c r="C41" s="51"/>
      <c r="D41" s="59" t="s">
        <v>59</v>
      </c>
      <c r="E41" s="134"/>
      <c r="F41" s="154" t="s">
        <v>55</v>
      </c>
      <c r="G41" s="155"/>
      <c r="H41" s="57"/>
      <c r="I41" s="83">
        <v>5</v>
      </c>
      <c r="J41" s="60" t="s">
        <v>69</v>
      </c>
      <c r="K41" s="134"/>
      <c r="L41" s="135" t="s">
        <v>55</v>
      </c>
      <c r="M41" s="40"/>
      <c r="N41" s="19"/>
      <c r="O41" s="21"/>
    </row>
    <row r="42" spans="1:1060" ht="15" customHeight="1" thickBot="1" x14ac:dyDescent="0.3">
      <c r="A42" s="20"/>
      <c r="B42" s="16"/>
      <c r="C42" s="51"/>
      <c r="D42" s="59" t="s">
        <v>58</v>
      </c>
      <c r="E42" s="134"/>
      <c r="F42" s="154"/>
      <c r="G42" s="155"/>
      <c r="H42" s="57"/>
      <c r="I42" s="137">
        <v>6</v>
      </c>
      <c r="J42" s="138" t="s">
        <v>71</v>
      </c>
      <c r="K42" s="139"/>
      <c r="L42" s="136" t="s">
        <v>55</v>
      </c>
      <c r="M42" s="40"/>
      <c r="N42" s="19"/>
      <c r="O42" s="21"/>
    </row>
    <row r="43" spans="1:1060" ht="96.75" customHeight="1" thickBot="1" x14ac:dyDescent="0.3">
      <c r="A43" s="20"/>
      <c r="B43" s="16"/>
      <c r="C43" s="51"/>
      <c r="D43" s="63" t="s">
        <v>37</v>
      </c>
      <c r="E43" s="63"/>
      <c r="F43" s="185"/>
      <c r="G43" s="186"/>
      <c r="H43" s="57"/>
      <c r="I43" s="41"/>
      <c r="J43" s="42"/>
      <c r="K43" s="41"/>
      <c r="L43" s="42"/>
      <c r="M43" s="40"/>
      <c r="N43" s="19"/>
      <c r="O43" s="21"/>
    </row>
    <row r="44" spans="1:1060" ht="14.25" customHeight="1" x14ac:dyDescent="0.25">
      <c r="A44" s="20"/>
      <c r="B44" s="16"/>
      <c r="C44" s="40"/>
      <c r="D44" s="41"/>
      <c r="E44" s="42"/>
      <c r="F44" s="43"/>
      <c r="G44" s="44"/>
      <c r="H44" s="47"/>
      <c r="I44" s="41"/>
      <c r="J44" s="42"/>
      <c r="K44" s="41"/>
      <c r="L44" s="42"/>
      <c r="M44" s="40"/>
      <c r="N44" s="19"/>
      <c r="O44" s="21"/>
    </row>
    <row r="45" spans="1:1060" s="54" customFormat="1" ht="21" x14ac:dyDescent="0.35">
      <c r="A45" s="20"/>
      <c r="B45" s="46"/>
      <c r="C45" s="47"/>
      <c r="D45" s="48" t="s">
        <v>32</v>
      </c>
      <c r="E45" s="64" t="s">
        <v>24</v>
      </c>
      <c r="F45" s="65"/>
      <c r="G45" s="66"/>
      <c r="H45" s="47"/>
      <c r="I45" s="40"/>
      <c r="J45" s="40"/>
      <c r="K45" s="40"/>
      <c r="L45" s="66"/>
      <c r="M45" s="40"/>
      <c r="N45" s="52"/>
      <c r="O45" s="21"/>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3"/>
      <c r="DD45" s="53"/>
      <c r="DE45" s="53"/>
      <c r="DF45" s="53"/>
      <c r="DG45" s="53"/>
      <c r="DH45" s="53"/>
      <c r="DI45" s="53"/>
      <c r="DJ45" s="53"/>
      <c r="DK45" s="53"/>
      <c r="DL45" s="53"/>
      <c r="DM45" s="53"/>
      <c r="DN45" s="53"/>
      <c r="DO45" s="53"/>
      <c r="DP45" s="53"/>
      <c r="DQ45" s="53"/>
      <c r="DR45" s="53"/>
      <c r="DS45" s="53"/>
      <c r="DT45" s="53"/>
      <c r="DU45" s="53"/>
      <c r="DV45" s="53"/>
      <c r="DW45" s="53"/>
      <c r="DX45" s="53"/>
      <c r="DY45" s="53"/>
      <c r="DZ45" s="53"/>
      <c r="EA45" s="53"/>
      <c r="EB45" s="53"/>
      <c r="EC45" s="53"/>
      <c r="ED45" s="53"/>
      <c r="EE45" s="53"/>
      <c r="EF45" s="53"/>
      <c r="EG45" s="53"/>
      <c r="EH45" s="53"/>
      <c r="EI45" s="53"/>
      <c r="EJ45" s="53"/>
      <c r="EK45" s="53"/>
      <c r="EL45" s="53"/>
      <c r="EM45" s="53"/>
      <c r="EN45" s="53"/>
      <c r="EO45" s="53"/>
      <c r="EP45" s="53"/>
      <c r="EQ45" s="53"/>
      <c r="ER45" s="53"/>
      <c r="ES45" s="53"/>
      <c r="ET45" s="53"/>
      <c r="EU45" s="53"/>
      <c r="EV45" s="53"/>
      <c r="EW45" s="53"/>
      <c r="EX45" s="53"/>
      <c r="EY45" s="53"/>
      <c r="EZ45" s="53"/>
      <c r="FA45" s="53"/>
      <c r="FB45" s="53"/>
      <c r="FC45" s="53"/>
      <c r="FD45" s="53"/>
      <c r="FE45" s="53"/>
      <c r="FF45" s="53"/>
      <c r="FG45" s="53"/>
      <c r="FH45" s="53"/>
      <c r="FI45" s="53"/>
      <c r="FJ45" s="53"/>
      <c r="FK45" s="53"/>
      <c r="FL45" s="53"/>
      <c r="FM45" s="53"/>
      <c r="FN45" s="53"/>
      <c r="FO45" s="53"/>
      <c r="FP45" s="53"/>
      <c r="FQ45" s="53"/>
      <c r="FR45" s="53"/>
      <c r="FS45" s="53"/>
      <c r="FT45" s="53"/>
      <c r="FU45" s="53"/>
      <c r="FV45" s="53"/>
      <c r="FW45" s="53"/>
      <c r="FX45" s="53"/>
      <c r="FY45" s="53"/>
      <c r="FZ45" s="53"/>
      <c r="GA45" s="53"/>
      <c r="GB45" s="53"/>
      <c r="GC45" s="53"/>
      <c r="GD45" s="53"/>
      <c r="GE45" s="53"/>
      <c r="GF45" s="53"/>
      <c r="GG45" s="53"/>
      <c r="GH45" s="53"/>
      <c r="GI45" s="53"/>
      <c r="GJ45" s="53"/>
      <c r="GK45" s="53"/>
      <c r="GL45" s="53"/>
      <c r="GM45" s="53"/>
      <c r="GN45" s="53"/>
      <c r="GO45" s="53"/>
      <c r="GP45" s="53"/>
      <c r="GQ45" s="53"/>
      <c r="GR45" s="53"/>
      <c r="GS45" s="53"/>
      <c r="GT45" s="53"/>
      <c r="GU45" s="53"/>
      <c r="GV45" s="53"/>
      <c r="GW45" s="53"/>
      <c r="GX45" s="53"/>
      <c r="GY45" s="53"/>
      <c r="GZ45" s="53"/>
      <c r="HA45" s="53"/>
      <c r="HB45" s="53"/>
      <c r="HC45" s="53"/>
      <c r="HD45" s="53"/>
      <c r="HE45" s="53"/>
      <c r="HF45" s="53"/>
      <c r="HG45" s="53"/>
      <c r="HH45" s="53"/>
      <c r="HI45" s="53"/>
      <c r="HJ45" s="53"/>
      <c r="HK45" s="53"/>
      <c r="HL45" s="53"/>
      <c r="HM45" s="53"/>
      <c r="HN45" s="53"/>
      <c r="HO45" s="53"/>
      <c r="HP45" s="53"/>
      <c r="HQ45" s="53"/>
      <c r="HR45" s="53"/>
      <c r="HS45" s="53"/>
      <c r="HT45" s="53"/>
      <c r="HU45" s="53"/>
      <c r="HV45" s="53"/>
      <c r="HW45" s="53"/>
      <c r="HX45" s="53"/>
      <c r="HY45" s="53"/>
      <c r="HZ45" s="53"/>
      <c r="IA45" s="53"/>
      <c r="IB45" s="53"/>
      <c r="IC45" s="53"/>
      <c r="ID45" s="53"/>
      <c r="IE45" s="53"/>
      <c r="IF45" s="53"/>
      <c r="IG45" s="53"/>
      <c r="IH45" s="53"/>
      <c r="II45" s="53"/>
      <c r="IJ45" s="53"/>
      <c r="IK45" s="53"/>
      <c r="IL45" s="53"/>
      <c r="IM45" s="53"/>
      <c r="IN45" s="53"/>
      <c r="IO45" s="53"/>
      <c r="IP45" s="53"/>
      <c r="IQ45" s="53"/>
      <c r="IR45" s="53"/>
      <c r="IS45" s="53"/>
      <c r="IT45" s="53"/>
      <c r="IU45" s="53"/>
      <c r="IV45" s="53"/>
      <c r="IW45" s="53"/>
      <c r="IX45" s="53"/>
      <c r="IY45" s="53"/>
      <c r="IZ45" s="53"/>
      <c r="JA45" s="53"/>
      <c r="JB45" s="53"/>
      <c r="JC45" s="53"/>
      <c r="JD45" s="53"/>
      <c r="JE45" s="53"/>
      <c r="JF45" s="53"/>
      <c r="JG45" s="53"/>
      <c r="JH45" s="53"/>
      <c r="JI45" s="53"/>
      <c r="JJ45" s="53"/>
      <c r="JK45" s="53"/>
      <c r="JL45" s="53"/>
      <c r="JM45" s="53"/>
      <c r="JN45" s="53"/>
      <c r="JO45" s="53"/>
      <c r="JP45" s="53"/>
      <c r="JQ45" s="53"/>
      <c r="JR45" s="53"/>
      <c r="JS45" s="53"/>
      <c r="JT45" s="53"/>
      <c r="JU45" s="53"/>
      <c r="JV45" s="53"/>
      <c r="JW45" s="53"/>
      <c r="JX45" s="53"/>
      <c r="JY45" s="53"/>
      <c r="JZ45" s="53"/>
      <c r="KA45" s="53"/>
      <c r="KB45" s="53"/>
      <c r="KC45" s="53"/>
      <c r="KD45" s="53"/>
      <c r="KE45" s="53"/>
      <c r="KF45" s="53"/>
      <c r="KG45" s="53"/>
      <c r="KH45" s="53"/>
      <c r="KI45" s="53"/>
      <c r="KJ45" s="53"/>
      <c r="KK45" s="53"/>
      <c r="KL45" s="53"/>
      <c r="KM45" s="53"/>
      <c r="KN45" s="53"/>
      <c r="KO45" s="53"/>
      <c r="KP45" s="53"/>
      <c r="KQ45" s="53"/>
      <c r="KR45" s="53"/>
      <c r="KS45" s="53"/>
      <c r="KT45" s="53"/>
      <c r="KU45" s="53"/>
      <c r="KV45" s="53"/>
      <c r="KW45" s="53"/>
      <c r="KX45" s="53"/>
      <c r="KY45" s="53"/>
      <c r="KZ45" s="53"/>
      <c r="LA45" s="53"/>
      <c r="LB45" s="53"/>
      <c r="LC45" s="53"/>
      <c r="LD45" s="53"/>
      <c r="LE45" s="53"/>
      <c r="LF45" s="53"/>
      <c r="LG45" s="53"/>
      <c r="LH45" s="53"/>
      <c r="LI45" s="53"/>
      <c r="LJ45" s="53"/>
      <c r="LK45" s="53"/>
      <c r="LL45" s="53"/>
      <c r="LM45" s="53"/>
      <c r="LN45" s="53"/>
      <c r="LO45" s="53"/>
      <c r="LP45" s="53"/>
      <c r="LQ45" s="53"/>
      <c r="LR45" s="53"/>
      <c r="LS45" s="53"/>
      <c r="LT45" s="53"/>
      <c r="LU45" s="53"/>
      <c r="LV45" s="53"/>
      <c r="LW45" s="53"/>
      <c r="LX45" s="53"/>
      <c r="LY45" s="53"/>
      <c r="LZ45" s="53"/>
      <c r="MA45" s="53"/>
      <c r="MB45" s="53"/>
      <c r="MC45" s="53"/>
      <c r="MD45" s="53"/>
      <c r="ME45" s="53"/>
      <c r="MF45" s="53"/>
      <c r="MG45" s="53"/>
      <c r="MH45" s="53"/>
      <c r="MI45" s="53"/>
      <c r="MJ45" s="53"/>
      <c r="MK45" s="53"/>
      <c r="ML45" s="53"/>
      <c r="MM45" s="53"/>
      <c r="MN45" s="53"/>
      <c r="MO45" s="53"/>
      <c r="MP45" s="53"/>
      <c r="MQ45" s="53"/>
      <c r="MR45" s="53"/>
      <c r="MS45" s="53"/>
      <c r="MT45" s="53"/>
      <c r="MU45" s="53"/>
      <c r="MV45" s="53"/>
      <c r="MW45" s="53"/>
      <c r="MX45" s="53"/>
      <c r="MY45" s="53"/>
      <c r="MZ45" s="53"/>
      <c r="NA45" s="53"/>
      <c r="NB45" s="53"/>
      <c r="NC45" s="53"/>
      <c r="ND45" s="53"/>
      <c r="NE45" s="53"/>
      <c r="NF45" s="53"/>
      <c r="NG45" s="53"/>
      <c r="NH45" s="53"/>
      <c r="NI45" s="53"/>
      <c r="NJ45" s="53"/>
      <c r="NK45" s="53"/>
      <c r="NL45" s="53"/>
      <c r="NM45" s="53"/>
      <c r="NN45" s="53"/>
      <c r="NO45" s="53"/>
      <c r="NP45" s="53"/>
      <c r="NQ45" s="53"/>
      <c r="NR45" s="53"/>
      <c r="NS45" s="53"/>
      <c r="NT45" s="53"/>
      <c r="NU45" s="53"/>
      <c r="NV45" s="53"/>
      <c r="NW45" s="53"/>
      <c r="NX45" s="53"/>
      <c r="NY45" s="53"/>
      <c r="NZ45" s="53"/>
      <c r="OA45" s="53"/>
      <c r="OB45" s="53"/>
      <c r="OC45" s="53"/>
      <c r="OD45" s="53"/>
      <c r="OE45" s="53"/>
      <c r="OF45" s="53"/>
      <c r="OG45" s="53"/>
      <c r="OH45" s="53"/>
      <c r="OI45" s="53"/>
      <c r="OJ45" s="53"/>
      <c r="OK45" s="53"/>
      <c r="OL45" s="53"/>
      <c r="OM45" s="53"/>
      <c r="ON45" s="53"/>
      <c r="OO45" s="53"/>
      <c r="OP45" s="53"/>
      <c r="OQ45" s="53"/>
      <c r="OR45" s="53"/>
      <c r="OS45" s="53"/>
      <c r="OT45" s="53"/>
      <c r="OU45" s="53"/>
      <c r="OV45" s="53"/>
      <c r="OW45" s="53"/>
      <c r="OX45" s="53"/>
      <c r="OY45" s="53"/>
      <c r="OZ45" s="53"/>
      <c r="PA45" s="53"/>
      <c r="PB45" s="53"/>
      <c r="PC45" s="53"/>
      <c r="PD45" s="53"/>
      <c r="PE45" s="53"/>
      <c r="PF45" s="53"/>
      <c r="PG45" s="53"/>
      <c r="PH45" s="53"/>
      <c r="PI45" s="53"/>
      <c r="PJ45" s="53"/>
      <c r="PK45" s="53"/>
      <c r="PL45" s="53"/>
      <c r="PM45" s="53"/>
      <c r="PN45" s="53"/>
      <c r="PO45" s="53"/>
      <c r="PP45" s="53"/>
      <c r="PQ45" s="53"/>
      <c r="PR45" s="53"/>
      <c r="PS45" s="53"/>
      <c r="PT45" s="53"/>
      <c r="PU45" s="53"/>
      <c r="PV45" s="53"/>
      <c r="PW45" s="53"/>
      <c r="PX45" s="53"/>
      <c r="PY45" s="53"/>
      <c r="PZ45" s="53"/>
      <c r="QA45" s="53"/>
      <c r="QB45" s="53"/>
      <c r="QC45" s="53"/>
      <c r="QD45" s="53"/>
      <c r="QE45" s="53"/>
      <c r="QF45" s="53"/>
      <c r="QG45" s="53"/>
      <c r="QH45" s="53"/>
      <c r="QI45" s="53"/>
      <c r="QJ45" s="53"/>
      <c r="QK45" s="53"/>
      <c r="QL45" s="53"/>
      <c r="QM45" s="53"/>
      <c r="QN45" s="53"/>
      <c r="QO45" s="53"/>
      <c r="QP45" s="53"/>
      <c r="QQ45" s="53"/>
      <c r="QR45" s="53"/>
      <c r="QS45" s="53"/>
      <c r="QT45" s="53"/>
      <c r="QU45" s="53"/>
      <c r="QV45" s="53"/>
      <c r="QW45" s="53"/>
      <c r="QX45" s="53"/>
      <c r="QY45" s="53"/>
      <c r="QZ45" s="53"/>
      <c r="RA45" s="53"/>
      <c r="RB45" s="53"/>
      <c r="RC45" s="53"/>
      <c r="RD45" s="53"/>
      <c r="RE45" s="53"/>
      <c r="RF45" s="53"/>
      <c r="RG45" s="53"/>
      <c r="RH45" s="53"/>
      <c r="RI45" s="53"/>
      <c r="RJ45" s="53"/>
      <c r="RK45" s="53"/>
      <c r="RL45" s="53"/>
      <c r="RM45" s="53"/>
      <c r="RN45" s="53"/>
      <c r="RO45" s="53"/>
      <c r="RP45" s="53"/>
      <c r="RQ45" s="53"/>
      <c r="RR45" s="53"/>
      <c r="RS45" s="53"/>
      <c r="RT45" s="53"/>
      <c r="RU45" s="53"/>
      <c r="RV45" s="53"/>
      <c r="RW45" s="53"/>
      <c r="RX45" s="53"/>
      <c r="RY45" s="53"/>
      <c r="RZ45" s="53"/>
      <c r="SA45" s="53"/>
      <c r="SB45" s="53"/>
      <c r="SC45" s="53"/>
      <c r="SD45" s="53"/>
      <c r="SE45" s="53"/>
      <c r="SF45" s="53"/>
      <c r="SG45" s="53"/>
      <c r="SH45" s="53"/>
      <c r="SI45" s="53"/>
      <c r="SJ45" s="53"/>
      <c r="SK45" s="53"/>
      <c r="SL45" s="53"/>
      <c r="SM45" s="53"/>
      <c r="SN45" s="53"/>
      <c r="SO45" s="53"/>
      <c r="SP45" s="53"/>
      <c r="SQ45" s="53"/>
      <c r="SR45" s="53"/>
      <c r="SS45" s="53"/>
      <c r="ST45" s="53"/>
      <c r="SU45" s="53"/>
      <c r="SV45" s="53"/>
      <c r="SW45" s="53"/>
      <c r="SX45" s="53"/>
      <c r="SY45" s="53"/>
      <c r="SZ45" s="53"/>
      <c r="TA45" s="53"/>
      <c r="TB45" s="53"/>
      <c r="TC45" s="53"/>
      <c r="TD45" s="53"/>
      <c r="TE45" s="53"/>
      <c r="TF45" s="53"/>
      <c r="TG45" s="53"/>
      <c r="TH45" s="53"/>
      <c r="TI45" s="53"/>
      <c r="TJ45" s="53"/>
      <c r="TK45" s="53"/>
      <c r="TL45" s="53"/>
      <c r="TM45" s="53"/>
      <c r="TN45" s="53"/>
      <c r="TO45" s="53"/>
      <c r="TP45" s="53"/>
      <c r="TQ45" s="53"/>
      <c r="TR45" s="53"/>
      <c r="TS45" s="53"/>
      <c r="TT45" s="53"/>
      <c r="TU45" s="53"/>
      <c r="TV45" s="53"/>
      <c r="TW45" s="53"/>
      <c r="TX45" s="53"/>
      <c r="TY45" s="53"/>
      <c r="TZ45" s="53"/>
      <c r="UA45" s="53"/>
      <c r="UB45" s="53"/>
      <c r="UC45" s="53"/>
      <c r="UD45" s="53"/>
      <c r="UE45" s="53"/>
      <c r="UF45" s="53"/>
      <c r="UG45" s="53"/>
      <c r="UH45" s="53"/>
      <c r="UI45" s="53"/>
      <c r="UJ45" s="53"/>
      <c r="UK45" s="53"/>
      <c r="UL45" s="53"/>
      <c r="UM45" s="53"/>
      <c r="UN45" s="53"/>
      <c r="UO45" s="53"/>
      <c r="UP45" s="53"/>
      <c r="UQ45" s="53"/>
      <c r="UR45" s="53"/>
      <c r="US45" s="53"/>
      <c r="UT45" s="53"/>
      <c r="UU45" s="53"/>
      <c r="UV45" s="53"/>
      <c r="UW45" s="53"/>
      <c r="UX45" s="53"/>
      <c r="UY45" s="53"/>
      <c r="UZ45" s="53"/>
      <c r="VA45" s="53"/>
      <c r="VB45" s="53"/>
      <c r="VC45" s="53"/>
      <c r="VD45" s="53"/>
      <c r="VE45" s="53"/>
      <c r="VF45" s="53"/>
      <c r="VG45" s="53"/>
      <c r="VH45" s="53"/>
      <c r="VI45" s="53"/>
      <c r="VJ45" s="53"/>
      <c r="VK45" s="53"/>
      <c r="VL45" s="53"/>
      <c r="VM45" s="53"/>
      <c r="VN45" s="53"/>
      <c r="VO45" s="53"/>
      <c r="VP45" s="53"/>
      <c r="VQ45" s="53"/>
      <c r="VR45" s="53"/>
      <c r="VS45" s="53"/>
      <c r="VT45" s="53"/>
      <c r="VU45" s="53"/>
      <c r="VV45" s="53"/>
      <c r="VW45" s="53"/>
      <c r="VX45" s="53"/>
      <c r="VY45" s="53"/>
      <c r="VZ45" s="53"/>
      <c r="WA45" s="53"/>
      <c r="WB45" s="53"/>
      <c r="WC45" s="53"/>
      <c r="WD45" s="53"/>
      <c r="WE45" s="53"/>
      <c r="WF45" s="53"/>
      <c r="WG45" s="53"/>
      <c r="WH45" s="53"/>
      <c r="WI45" s="53"/>
      <c r="WJ45" s="53"/>
      <c r="WK45" s="53"/>
      <c r="WL45" s="53"/>
      <c r="WM45" s="53"/>
      <c r="WN45" s="53"/>
      <c r="WO45" s="53"/>
      <c r="WP45" s="53"/>
      <c r="WQ45" s="53"/>
      <c r="WR45" s="53"/>
      <c r="WS45" s="53"/>
      <c r="WT45" s="53"/>
      <c r="WU45" s="53"/>
      <c r="WV45" s="53"/>
      <c r="WW45" s="53"/>
      <c r="WX45" s="53"/>
      <c r="WY45" s="53"/>
      <c r="WZ45" s="53"/>
      <c r="XA45" s="53"/>
      <c r="XB45" s="53"/>
      <c r="XC45" s="53"/>
      <c r="XD45" s="53"/>
      <c r="XE45" s="53"/>
      <c r="XF45" s="53"/>
      <c r="XG45" s="53"/>
      <c r="XH45" s="53"/>
      <c r="XI45" s="53"/>
      <c r="XJ45" s="53"/>
      <c r="XK45" s="53"/>
      <c r="XL45" s="53"/>
      <c r="XM45" s="53"/>
      <c r="XN45" s="53"/>
      <c r="XO45" s="53"/>
      <c r="XP45" s="53"/>
      <c r="XQ45" s="53"/>
      <c r="XR45" s="53"/>
      <c r="XS45" s="53"/>
      <c r="XT45" s="53"/>
      <c r="XU45" s="53"/>
      <c r="XV45" s="53"/>
      <c r="XW45" s="53"/>
      <c r="XX45" s="53"/>
      <c r="XY45" s="53"/>
      <c r="XZ45" s="53"/>
      <c r="YA45" s="53"/>
      <c r="YB45" s="53"/>
      <c r="YC45" s="53"/>
      <c r="YD45" s="53"/>
      <c r="YE45" s="53"/>
      <c r="YF45" s="53"/>
      <c r="YG45" s="53"/>
      <c r="YH45" s="53"/>
      <c r="YI45" s="53"/>
      <c r="YJ45" s="53"/>
      <c r="YK45" s="53"/>
      <c r="YL45" s="53"/>
      <c r="YM45" s="53"/>
      <c r="YN45" s="53"/>
      <c r="YO45" s="53"/>
      <c r="YP45" s="53"/>
      <c r="YQ45" s="53"/>
      <c r="YR45" s="53"/>
      <c r="YS45" s="53"/>
      <c r="YT45" s="53"/>
      <c r="YU45" s="53"/>
      <c r="YV45" s="53"/>
      <c r="YW45" s="53"/>
      <c r="YX45" s="53"/>
      <c r="YY45" s="53"/>
      <c r="YZ45" s="53"/>
      <c r="ZA45" s="53"/>
      <c r="ZB45" s="53"/>
      <c r="ZC45" s="53"/>
      <c r="ZD45" s="53"/>
      <c r="ZE45" s="53"/>
      <c r="ZF45" s="53"/>
      <c r="ZG45" s="53"/>
      <c r="ZH45" s="53"/>
      <c r="ZI45" s="53"/>
      <c r="ZJ45" s="53"/>
      <c r="ZK45" s="53"/>
      <c r="ZL45" s="53"/>
      <c r="ZM45" s="53"/>
      <c r="ZN45" s="53"/>
      <c r="ZO45" s="53"/>
      <c r="ZP45" s="53"/>
      <c r="ZQ45" s="53"/>
      <c r="ZR45" s="53"/>
      <c r="ZS45" s="53"/>
      <c r="ZT45" s="53"/>
      <c r="ZU45" s="53"/>
      <c r="ZV45" s="53"/>
      <c r="ZW45" s="53"/>
      <c r="ZX45" s="53"/>
      <c r="ZY45" s="53"/>
      <c r="ZZ45" s="53"/>
      <c r="AAA45" s="53"/>
      <c r="AAB45" s="53"/>
      <c r="AAC45" s="53"/>
      <c r="AAD45" s="53"/>
      <c r="AAE45" s="53"/>
      <c r="AAF45" s="53"/>
      <c r="AAG45" s="53"/>
      <c r="AAH45" s="53"/>
      <c r="AAI45" s="53"/>
      <c r="AAJ45" s="53"/>
      <c r="AAK45" s="53"/>
      <c r="AAL45" s="53"/>
      <c r="AAM45" s="53"/>
      <c r="AAN45" s="53"/>
      <c r="AAO45" s="53"/>
      <c r="AAP45" s="53"/>
      <c r="AAQ45" s="53"/>
      <c r="AAR45" s="53"/>
      <c r="AAS45" s="53"/>
      <c r="AAT45" s="53"/>
      <c r="AAU45" s="53"/>
      <c r="AAV45" s="53"/>
      <c r="AAW45" s="53"/>
      <c r="AAX45" s="53"/>
      <c r="AAY45" s="53"/>
      <c r="AAZ45" s="53"/>
      <c r="ABA45" s="53"/>
      <c r="ABB45" s="53"/>
      <c r="ABC45" s="53"/>
      <c r="ABD45" s="53"/>
      <c r="ABE45" s="53"/>
      <c r="ABF45" s="53"/>
      <c r="ABG45" s="53"/>
      <c r="ABH45" s="53"/>
      <c r="ABI45" s="53"/>
      <c r="ABJ45" s="53"/>
      <c r="ABK45" s="53"/>
      <c r="ABL45" s="53"/>
      <c r="ABM45" s="53"/>
      <c r="ABN45" s="53"/>
      <c r="ABO45" s="53"/>
      <c r="ABP45" s="53"/>
      <c r="ABQ45" s="53"/>
      <c r="ABR45" s="53"/>
      <c r="ABS45" s="53"/>
      <c r="ABT45" s="53"/>
      <c r="ABU45" s="53"/>
      <c r="ABV45" s="53"/>
      <c r="ABW45" s="53"/>
      <c r="ABX45" s="53"/>
      <c r="ABY45" s="53"/>
      <c r="ABZ45" s="53"/>
      <c r="ACA45" s="53"/>
      <c r="ACB45" s="53"/>
      <c r="ACC45" s="53"/>
      <c r="ACD45" s="53"/>
      <c r="ACE45" s="53"/>
      <c r="ACF45" s="53"/>
      <c r="ACG45" s="53"/>
      <c r="ACH45" s="53"/>
      <c r="ACI45" s="53"/>
      <c r="ACJ45" s="53"/>
      <c r="ACK45" s="53"/>
      <c r="ACL45" s="53"/>
      <c r="ACM45" s="53"/>
      <c r="ACN45" s="53"/>
      <c r="ACO45" s="53"/>
      <c r="ACP45" s="53"/>
      <c r="ACQ45" s="53"/>
      <c r="ACR45" s="53"/>
      <c r="ACS45" s="53"/>
      <c r="ACT45" s="53"/>
      <c r="ACU45" s="53"/>
      <c r="ACV45" s="53"/>
      <c r="ACW45" s="53"/>
      <c r="ACX45" s="53"/>
      <c r="ACY45" s="53"/>
      <c r="ACZ45" s="53"/>
      <c r="ADA45" s="53"/>
      <c r="ADB45" s="53"/>
      <c r="ADC45" s="53"/>
      <c r="ADD45" s="53"/>
      <c r="ADE45" s="53"/>
      <c r="ADF45" s="53"/>
      <c r="ADG45" s="53"/>
      <c r="ADH45" s="53"/>
      <c r="ADI45" s="53"/>
      <c r="ADJ45" s="53"/>
      <c r="ADK45" s="53"/>
      <c r="ADL45" s="53"/>
      <c r="ADM45" s="53"/>
      <c r="ADN45" s="53"/>
      <c r="ADO45" s="53"/>
      <c r="ADP45" s="53"/>
      <c r="ADQ45" s="53"/>
      <c r="ADR45" s="53"/>
      <c r="ADS45" s="53"/>
      <c r="ADT45" s="53"/>
      <c r="ADU45" s="53"/>
      <c r="ADV45" s="53"/>
      <c r="ADW45" s="53"/>
      <c r="ADX45" s="53"/>
      <c r="ADY45" s="53"/>
      <c r="ADZ45" s="53"/>
      <c r="AEA45" s="53"/>
      <c r="AEB45" s="53"/>
      <c r="AEC45" s="53"/>
      <c r="AED45" s="53"/>
      <c r="AEE45" s="53"/>
      <c r="AEF45" s="53"/>
      <c r="AEG45" s="53"/>
      <c r="AEH45" s="53"/>
      <c r="AEI45" s="53"/>
      <c r="AEJ45" s="53"/>
      <c r="AEK45" s="53"/>
      <c r="AEL45" s="53"/>
      <c r="AEM45" s="53"/>
      <c r="AEN45" s="53"/>
      <c r="AEO45" s="53"/>
      <c r="AEP45" s="53"/>
      <c r="AEQ45" s="53"/>
      <c r="AER45" s="53"/>
      <c r="AES45" s="53"/>
      <c r="AET45" s="53"/>
      <c r="AEU45" s="53"/>
      <c r="AEV45" s="53"/>
      <c r="AEW45" s="53"/>
      <c r="AEX45" s="53"/>
      <c r="AEY45" s="53"/>
      <c r="AEZ45" s="53"/>
      <c r="AFA45" s="53"/>
      <c r="AFB45" s="53"/>
      <c r="AFC45" s="53"/>
      <c r="AFD45" s="53"/>
      <c r="AFE45" s="53"/>
      <c r="AFF45" s="53"/>
      <c r="AFG45" s="53"/>
      <c r="AFH45" s="53"/>
      <c r="AFI45" s="53"/>
      <c r="AFJ45" s="53"/>
      <c r="AFK45" s="53"/>
      <c r="AFL45" s="53"/>
      <c r="AFM45" s="53"/>
      <c r="AFN45" s="53"/>
      <c r="AFO45" s="53"/>
      <c r="AFP45" s="53"/>
      <c r="AFQ45" s="53"/>
      <c r="AFR45" s="53"/>
      <c r="AFS45" s="53"/>
      <c r="AFT45" s="53"/>
      <c r="AFU45" s="53"/>
      <c r="AFV45" s="53"/>
      <c r="AFW45" s="53"/>
      <c r="AFX45" s="53"/>
      <c r="AFY45" s="53"/>
      <c r="AFZ45" s="53"/>
      <c r="AGA45" s="53"/>
      <c r="AGB45" s="53"/>
      <c r="AGC45" s="53"/>
      <c r="AGD45" s="53"/>
      <c r="AGE45" s="53"/>
      <c r="AGF45" s="53"/>
      <c r="AGG45" s="53"/>
      <c r="AGH45" s="53"/>
      <c r="AGI45" s="53"/>
      <c r="AGJ45" s="53"/>
      <c r="AGK45" s="53"/>
      <c r="AGL45" s="53"/>
      <c r="AGM45" s="53"/>
      <c r="AGN45" s="53"/>
      <c r="AGO45" s="53"/>
      <c r="AGP45" s="53"/>
      <c r="AGQ45" s="53"/>
      <c r="AGR45" s="53"/>
      <c r="AGS45" s="53"/>
      <c r="AGT45" s="53"/>
      <c r="AGU45" s="53"/>
      <c r="AGV45" s="53"/>
      <c r="AGW45" s="53"/>
      <c r="AGX45" s="53"/>
      <c r="AGY45" s="53"/>
      <c r="AGZ45" s="53"/>
      <c r="AHA45" s="53"/>
      <c r="AHB45" s="53"/>
      <c r="AHC45" s="53"/>
      <c r="AHD45" s="53"/>
      <c r="AHE45" s="53"/>
      <c r="AHF45" s="53"/>
      <c r="AHG45" s="53"/>
      <c r="AHH45" s="53"/>
      <c r="AHI45" s="53"/>
      <c r="AHJ45" s="53"/>
      <c r="AHK45" s="53"/>
      <c r="AHL45" s="53"/>
      <c r="AHM45" s="53"/>
      <c r="AHN45" s="53"/>
      <c r="AHO45" s="53"/>
      <c r="AHP45" s="53"/>
      <c r="AHQ45" s="53"/>
      <c r="AHR45" s="53"/>
      <c r="AHS45" s="53"/>
      <c r="AHT45" s="53"/>
      <c r="AHU45" s="53"/>
      <c r="AHV45" s="53"/>
      <c r="AHW45" s="53"/>
      <c r="AHX45" s="53"/>
      <c r="AHY45" s="53"/>
      <c r="AHZ45" s="53"/>
      <c r="AIA45" s="53"/>
      <c r="AIB45" s="53"/>
      <c r="AIC45" s="53"/>
      <c r="AID45" s="53"/>
      <c r="AIE45" s="53"/>
      <c r="AIF45" s="53"/>
      <c r="AIG45" s="53"/>
      <c r="AIH45" s="53"/>
      <c r="AII45" s="53"/>
      <c r="AIJ45" s="53"/>
      <c r="AIK45" s="53"/>
      <c r="AIL45" s="53"/>
      <c r="AIM45" s="53"/>
      <c r="AIN45" s="53"/>
      <c r="AIO45" s="53"/>
      <c r="AIP45" s="53"/>
      <c r="AIQ45" s="53"/>
      <c r="AIR45" s="53"/>
      <c r="AIS45" s="53"/>
      <c r="AIT45" s="53"/>
      <c r="AIU45" s="53"/>
      <c r="AIV45" s="53"/>
      <c r="AIW45" s="53"/>
      <c r="AIX45" s="53"/>
      <c r="AIY45" s="53"/>
      <c r="AIZ45" s="53"/>
      <c r="AJA45" s="53"/>
      <c r="AJB45" s="53"/>
      <c r="AJC45" s="53"/>
      <c r="AJD45" s="53"/>
      <c r="AJE45" s="53"/>
      <c r="AJF45" s="53"/>
      <c r="AJG45" s="53"/>
      <c r="AJH45" s="53"/>
      <c r="AJI45" s="53"/>
      <c r="AJJ45" s="53"/>
      <c r="AJK45" s="53"/>
      <c r="AJL45" s="53"/>
      <c r="AJM45" s="53"/>
      <c r="AJN45" s="53"/>
      <c r="AJO45" s="53"/>
      <c r="AJP45" s="53"/>
      <c r="AJQ45" s="53"/>
      <c r="AJR45" s="53"/>
      <c r="AJS45" s="53"/>
      <c r="AJT45" s="53"/>
      <c r="AJU45" s="53"/>
      <c r="AJV45" s="53"/>
      <c r="AJW45" s="53"/>
      <c r="AJX45" s="53"/>
      <c r="AJY45" s="53"/>
      <c r="AJZ45" s="53"/>
      <c r="AKA45" s="53"/>
      <c r="AKB45" s="53"/>
      <c r="AKC45" s="53"/>
      <c r="AKD45" s="53"/>
      <c r="AKE45" s="53"/>
      <c r="AKF45" s="53"/>
      <c r="AKG45" s="53"/>
      <c r="AKH45" s="53"/>
      <c r="AKI45" s="53"/>
      <c r="AKJ45" s="53"/>
      <c r="AKK45" s="53"/>
      <c r="AKL45" s="53"/>
      <c r="AKM45" s="53"/>
      <c r="AKN45" s="53"/>
      <c r="AKO45" s="53"/>
      <c r="AKP45" s="53"/>
      <c r="AKQ45" s="53"/>
      <c r="AKR45" s="53"/>
      <c r="AKS45" s="53"/>
      <c r="AKT45" s="53"/>
      <c r="AKU45" s="53"/>
      <c r="AKV45" s="53"/>
      <c r="AKW45" s="53"/>
      <c r="AKX45" s="53"/>
      <c r="AKY45" s="53"/>
      <c r="AKZ45" s="53"/>
      <c r="ALA45" s="53"/>
      <c r="ALB45" s="53"/>
      <c r="ALC45" s="53"/>
      <c r="ALD45" s="53"/>
      <c r="ALE45" s="53"/>
      <c r="ALF45" s="53"/>
      <c r="ALG45" s="53"/>
      <c r="ALH45" s="53"/>
      <c r="ALI45" s="53"/>
      <c r="ALJ45" s="53"/>
      <c r="ALK45" s="53"/>
      <c r="ALL45" s="53"/>
      <c r="ALM45" s="53"/>
      <c r="ALN45" s="53"/>
      <c r="ALO45" s="53"/>
      <c r="ALP45" s="53"/>
      <c r="ALQ45" s="53"/>
      <c r="ALR45" s="53"/>
      <c r="ALS45" s="53"/>
      <c r="ALT45" s="53"/>
      <c r="ALU45" s="53"/>
      <c r="ALV45" s="53"/>
      <c r="ALW45" s="53"/>
      <c r="ALX45" s="53"/>
      <c r="ALY45" s="53"/>
      <c r="ALZ45" s="53"/>
      <c r="AMA45" s="53"/>
      <c r="AMB45" s="53"/>
      <c r="AMC45" s="53"/>
      <c r="AMD45" s="53"/>
      <c r="AME45" s="53"/>
      <c r="AMF45" s="53"/>
      <c r="AMG45" s="53"/>
      <c r="AMH45" s="53"/>
      <c r="AMI45" s="53"/>
      <c r="AMJ45" s="53"/>
      <c r="AMK45" s="53"/>
      <c r="AML45" s="53"/>
      <c r="AMM45" s="53"/>
      <c r="AMN45" s="53"/>
      <c r="AMO45" s="53"/>
      <c r="AMP45" s="53"/>
      <c r="AMQ45" s="53"/>
      <c r="AMR45" s="53"/>
      <c r="AMS45" s="53"/>
      <c r="AMT45" s="53"/>
      <c r="AMU45" s="53"/>
      <c r="AMV45" s="53"/>
      <c r="AMW45" s="53"/>
      <c r="AMX45" s="53"/>
      <c r="AMY45" s="53"/>
      <c r="AMZ45" s="53"/>
      <c r="ANA45" s="53"/>
      <c r="ANB45" s="53"/>
      <c r="ANC45" s="53"/>
      <c r="AND45" s="53"/>
      <c r="ANE45" s="53"/>
      <c r="ANF45" s="53"/>
      <c r="ANG45" s="53"/>
      <c r="ANH45" s="53"/>
      <c r="ANI45" s="53"/>
      <c r="ANJ45" s="53"/>
      <c r="ANK45" s="53"/>
      <c r="ANL45" s="53"/>
      <c r="ANM45" s="53"/>
      <c r="ANN45" s="53"/>
      <c r="ANO45" s="53"/>
      <c r="ANP45" s="53"/>
      <c r="ANQ45" s="53"/>
      <c r="ANR45" s="53"/>
      <c r="ANS45" s="53"/>
      <c r="ANT45" s="53"/>
    </row>
    <row r="46" spans="1:1060" ht="5.25" customHeight="1" x14ac:dyDescent="0.25">
      <c r="A46" s="20"/>
      <c r="B46" s="16"/>
      <c r="C46" s="40"/>
      <c r="D46" s="40"/>
      <c r="E46" s="40"/>
      <c r="F46" s="47"/>
      <c r="G46" s="40"/>
      <c r="H46" s="40"/>
      <c r="I46" s="40"/>
      <c r="J46" s="40"/>
      <c r="K46" s="40"/>
      <c r="L46" s="51"/>
      <c r="M46" s="40"/>
      <c r="N46" s="19"/>
      <c r="O46" s="21"/>
    </row>
    <row r="47" spans="1:1060" ht="25.5" customHeight="1" x14ac:dyDescent="0.25">
      <c r="A47" s="20"/>
      <c r="B47" s="16"/>
      <c r="C47" s="40"/>
      <c r="D47" s="165" t="s">
        <v>105</v>
      </c>
      <c r="E47" s="166"/>
      <c r="F47" s="166"/>
      <c r="G47" s="166"/>
      <c r="H47" s="166"/>
      <c r="I47" s="166"/>
      <c r="J47" s="166"/>
      <c r="K47" s="166"/>
      <c r="L47" s="167"/>
      <c r="M47" s="40"/>
      <c r="N47" s="19"/>
      <c r="O47" s="21"/>
    </row>
    <row r="48" spans="1:1060" ht="15.75" customHeight="1" x14ac:dyDescent="0.25">
      <c r="A48" s="20"/>
      <c r="B48" s="16"/>
      <c r="C48" s="40"/>
      <c r="D48" s="67" t="s">
        <v>44</v>
      </c>
      <c r="E48" s="68"/>
      <c r="F48" s="68"/>
      <c r="G48" s="68"/>
      <c r="H48" s="69"/>
      <c r="I48" s="68"/>
      <c r="J48" s="68"/>
      <c r="K48" s="68"/>
      <c r="L48" s="68"/>
      <c r="M48" s="40"/>
      <c r="N48" s="19"/>
      <c r="O48" s="21"/>
    </row>
    <row r="49" spans="1:15" ht="5.25" customHeight="1" thickBot="1" x14ac:dyDescent="0.3">
      <c r="A49" s="20"/>
      <c r="B49" s="16"/>
      <c r="C49" s="40"/>
      <c r="D49" s="45"/>
      <c r="E49" s="45"/>
      <c r="F49" s="45"/>
      <c r="G49" s="45"/>
      <c r="H49" s="40"/>
      <c r="I49" s="45"/>
      <c r="J49" s="45"/>
      <c r="K49" s="45"/>
      <c r="L49" s="70"/>
      <c r="M49" s="40"/>
      <c r="N49" s="19"/>
      <c r="O49" s="21"/>
    </row>
    <row r="50" spans="1:15" ht="21" customHeight="1" x14ac:dyDescent="0.3">
      <c r="A50" s="21"/>
      <c r="B50" s="16"/>
      <c r="C50" s="71"/>
      <c r="D50" s="72"/>
      <c r="E50" s="73" t="s">
        <v>1</v>
      </c>
      <c r="F50" s="74"/>
      <c r="G50" s="73"/>
      <c r="H50" s="73"/>
      <c r="I50" s="73"/>
      <c r="J50" s="73"/>
      <c r="K50" s="77"/>
      <c r="L50" s="126"/>
      <c r="M50" s="58"/>
      <c r="N50" s="19"/>
      <c r="O50" s="21"/>
    </row>
    <row r="51" spans="1:15" ht="15" customHeight="1" x14ac:dyDescent="0.3">
      <c r="A51" s="21"/>
      <c r="B51" s="16"/>
      <c r="C51" s="71"/>
      <c r="D51" s="121"/>
      <c r="E51" s="122"/>
      <c r="F51" s="123"/>
      <c r="G51" s="123"/>
      <c r="H51" s="123"/>
      <c r="I51" s="123"/>
      <c r="J51" s="123"/>
      <c r="K51" s="123"/>
      <c r="L51" s="101"/>
      <c r="M51" s="58"/>
      <c r="N51" s="19"/>
      <c r="O51" s="21"/>
    </row>
    <row r="52" spans="1:15" ht="15" customHeight="1" x14ac:dyDescent="0.3">
      <c r="A52" s="21"/>
      <c r="B52" s="16"/>
      <c r="C52" s="71"/>
      <c r="D52" s="121"/>
      <c r="E52" s="143" t="s">
        <v>106</v>
      </c>
      <c r="F52" s="144"/>
      <c r="G52" s="123"/>
      <c r="H52" s="123"/>
      <c r="I52" s="123"/>
      <c r="J52" s="140"/>
      <c r="K52" s="123"/>
      <c r="L52" s="101"/>
      <c r="M52" s="58"/>
      <c r="N52" s="19"/>
      <c r="O52" s="21"/>
    </row>
    <row r="53" spans="1:15" ht="15" customHeight="1" x14ac:dyDescent="0.3">
      <c r="A53" s="21"/>
      <c r="B53" s="16"/>
      <c r="C53" s="71"/>
      <c r="D53" s="121"/>
      <c r="E53" s="145"/>
      <c r="F53" s="146"/>
      <c r="G53" s="123"/>
      <c r="H53" s="123"/>
      <c r="I53" s="123"/>
      <c r="J53" s="123"/>
      <c r="K53" s="123"/>
      <c r="L53" s="101"/>
      <c r="M53" s="58"/>
      <c r="N53" s="19"/>
      <c r="O53" s="21"/>
    </row>
    <row r="54" spans="1:15" ht="15" customHeight="1" x14ac:dyDescent="0.3">
      <c r="A54" s="21"/>
      <c r="B54" s="16"/>
      <c r="C54" s="71"/>
      <c r="D54" s="121"/>
      <c r="E54" s="145"/>
      <c r="F54" s="146"/>
      <c r="G54" s="123"/>
      <c r="H54" s="123"/>
      <c r="I54" s="123"/>
      <c r="J54" s="123"/>
      <c r="K54" s="123"/>
      <c r="L54" s="101"/>
      <c r="M54" s="58"/>
      <c r="N54" s="19"/>
      <c r="O54" s="21"/>
    </row>
    <row r="55" spans="1:15" ht="15" customHeight="1" x14ac:dyDescent="0.3">
      <c r="A55" s="21"/>
      <c r="B55" s="16"/>
      <c r="C55" s="71"/>
      <c r="D55" s="121"/>
      <c r="E55" s="145"/>
      <c r="F55" s="146"/>
      <c r="G55" s="123"/>
      <c r="H55" s="123"/>
      <c r="I55" s="123"/>
      <c r="J55" s="123"/>
      <c r="K55" s="123"/>
      <c r="L55" s="101"/>
      <c r="M55" s="58"/>
      <c r="N55" s="19"/>
      <c r="O55" s="21"/>
    </row>
    <row r="56" spans="1:15" ht="15" customHeight="1" x14ac:dyDescent="0.3">
      <c r="A56" s="21"/>
      <c r="B56" s="16"/>
      <c r="C56" s="71"/>
      <c r="D56" s="121"/>
      <c r="E56" s="145"/>
      <c r="F56" s="146"/>
      <c r="G56" s="123"/>
      <c r="H56" s="123"/>
      <c r="I56" s="123"/>
      <c r="J56" s="123"/>
      <c r="K56" s="123"/>
      <c r="L56" s="101"/>
      <c r="M56" s="58"/>
      <c r="N56" s="19"/>
      <c r="O56" s="21"/>
    </row>
    <row r="57" spans="1:15" ht="15" customHeight="1" x14ac:dyDescent="0.3">
      <c r="A57" s="21"/>
      <c r="B57" s="16"/>
      <c r="C57" s="71"/>
      <c r="D57" s="121"/>
      <c r="E57" s="145"/>
      <c r="F57" s="146"/>
      <c r="G57" s="123"/>
      <c r="H57" s="123"/>
      <c r="I57" s="123"/>
      <c r="J57" s="123"/>
      <c r="K57" s="123"/>
      <c r="L57" s="101"/>
      <c r="M57" s="58"/>
      <c r="N57" s="19"/>
      <c r="O57" s="21"/>
    </row>
    <row r="58" spans="1:15" ht="15" customHeight="1" x14ac:dyDescent="0.3">
      <c r="A58" s="21"/>
      <c r="B58" s="16"/>
      <c r="C58" s="71"/>
      <c r="D58" s="121"/>
      <c r="E58" s="145"/>
      <c r="F58" s="146"/>
      <c r="G58" s="123"/>
      <c r="H58" s="123"/>
      <c r="I58" s="123"/>
      <c r="J58" s="123"/>
      <c r="K58" s="123"/>
      <c r="L58" s="101"/>
      <c r="M58" s="58"/>
      <c r="N58" s="19"/>
      <c r="O58" s="21"/>
    </row>
    <row r="59" spans="1:15" ht="15" customHeight="1" x14ac:dyDescent="0.25">
      <c r="A59" s="21"/>
      <c r="B59" s="16"/>
      <c r="C59" s="51"/>
      <c r="D59" s="78"/>
      <c r="E59" s="79" t="s">
        <v>0</v>
      </c>
      <c r="F59" s="80" t="s">
        <v>49</v>
      </c>
      <c r="G59" s="80" t="s">
        <v>50</v>
      </c>
      <c r="H59" s="133" t="s">
        <v>57</v>
      </c>
      <c r="I59" s="123"/>
      <c r="J59" s="123"/>
      <c r="K59" s="133" t="s">
        <v>56</v>
      </c>
      <c r="L59" s="81" t="s">
        <v>4</v>
      </c>
      <c r="M59" s="58"/>
      <c r="N59" s="19"/>
      <c r="O59" s="21"/>
    </row>
    <row r="60" spans="1:15" ht="15" customHeight="1" x14ac:dyDescent="0.25">
      <c r="A60" s="21"/>
      <c r="B60" s="16"/>
      <c r="C60" s="51"/>
      <c r="D60" s="83">
        <v>1</v>
      </c>
      <c r="E60" s="127"/>
      <c r="F60" s="127"/>
      <c r="G60" s="127"/>
      <c r="H60" s="149"/>
      <c r="I60" s="150"/>
      <c r="J60" s="151"/>
      <c r="K60" s="132" t="s">
        <v>55</v>
      </c>
      <c r="L60" s="128">
        <v>0</v>
      </c>
      <c r="M60" s="58"/>
      <c r="N60" s="19"/>
      <c r="O60" s="21"/>
    </row>
    <row r="61" spans="1:15" ht="15" customHeight="1" x14ac:dyDescent="0.25">
      <c r="A61" s="21"/>
      <c r="B61" s="16"/>
      <c r="C61" s="51"/>
      <c r="D61" s="83">
        <v>2</v>
      </c>
      <c r="E61" s="127"/>
      <c r="F61" s="127"/>
      <c r="G61" s="127"/>
      <c r="H61" s="149"/>
      <c r="I61" s="150"/>
      <c r="J61" s="151"/>
      <c r="K61" s="132" t="s">
        <v>55</v>
      </c>
      <c r="L61" s="128">
        <v>0</v>
      </c>
      <c r="M61" s="58"/>
      <c r="N61" s="19"/>
      <c r="O61" s="21"/>
    </row>
    <row r="62" spans="1:15" ht="15" customHeight="1" x14ac:dyDescent="0.25">
      <c r="A62" s="21"/>
      <c r="B62" s="16"/>
      <c r="C62" s="51"/>
      <c r="D62" s="83">
        <v>3</v>
      </c>
      <c r="E62" s="127"/>
      <c r="F62" s="127"/>
      <c r="G62" s="127"/>
      <c r="H62" s="149"/>
      <c r="I62" s="150"/>
      <c r="J62" s="151"/>
      <c r="K62" s="132" t="s">
        <v>55</v>
      </c>
      <c r="L62" s="128">
        <v>0</v>
      </c>
      <c r="M62" s="58"/>
      <c r="N62" s="19"/>
      <c r="O62" s="21"/>
    </row>
    <row r="63" spans="1:15" ht="15" customHeight="1" x14ac:dyDescent="0.25">
      <c r="A63" s="21"/>
      <c r="B63" s="16"/>
      <c r="C63" s="51"/>
      <c r="D63" s="83">
        <v>4</v>
      </c>
      <c r="E63" s="127"/>
      <c r="F63" s="127"/>
      <c r="G63" s="127"/>
      <c r="H63" s="149"/>
      <c r="I63" s="150"/>
      <c r="J63" s="151"/>
      <c r="K63" s="132" t="s">
        <v>55</v>
      </c>
      <c r="L63" s="128">
        <v>0</v>
      </c>
      <c r="M63" s="58"/>
      <c r="N63" s="19"/>
      <c r="O63" s="21"/>
    </row>
    <row r="64" spans="1:15" ht="15" customHeight="1" x14ac:dyDescent="0.25">
      <c r="A64" s="21"/>
      <c r="B64" s="16"/>
      <c r="C64" s="51"/>
      <c r="D64" s="83">
        <v>5</v>
      </c>
      <c r="E64" s="127"/>
      <c r="F64" s="127"/>
      <c r="G64" s="127"/>
      <c r="H64" s="149"/>
      <c r="I64" s="150"/>
      <c r="J64" s="151"/>
      <c r="K64" s="132" t="s">
        <v>55</v>
      </c>
      <c r="L64" s="128">
        <v>0</v>
      </c>
      <c r="M64" s="58"/>
      <c r="N64" s="19"/>
      <c r="O64" s="21"/>
    </row>
    <row r="65" spans="1:15" ht="15" customHeight="1" x14ac:dyDescent="0.25">
      <c r="A65" s="21"/>
      <c r="B65" s="16"/>
      <c r="C65" s="51"/>
      <c r="D65" s="83">
        <v>6</v>
      </c>
      <c r="E65" s="127"/>
      <c r="F65" s="127"/>
      <c r="G65" s="127"/>
      <c r="H65" s="149"/>
      <c r="I65" s="150"/>
      <c r="J65" s="151"/>
      <c r="K65" s="132" t="s">
        <v>55</v>
      </c>
      <c r="L65" s="128">
        <v>0</v>
      </c>
      <c r="M65" s="58"/>
      <c r="N65" s="19"/>
      <c r="O65" s="21"/>
    </row>
    <row r="66" spans="1:15" ht="15" customHeight="1" x14ac:dyDescent="0.25">
      <c r="A66" s="21"/>
      <c r="B66" s="16"/>
      <c r="C66" s="51"/>
      <c r="D66" s="83">
        <v>7</v>
      </c>
      <c r="E66" s="127"/>
      <c r="F66" s="127"/>
      <c r="G66" s="127"/>
      <c r="H66" s="149"/>
      <c r="I66" s="150"/>
      <c r="J66" s="151"/>
      <c r="K66" s="132" t="s">
        <v>55</v>
      </c>
      <c r="L66" s="128">
        <v>0</v>
      </c>
      <c r="M66" s="58"/>
      <c r="N66" s="19"/>
      <c r="O66" s="21"/>
    </row>
    <row r="67" spans="1:15" ht="15" customHeight="1" x14ac:dyDescent="0.25">
      <c r="A67" s="21"/>
      <c r="B67" s="16"/>
      <c r="C67" s="51"/>
      <c r="D67" s="83">
        <v>8</v>
      </c>
      <c r="E67" s="127"/>
      <c r="F67" s="127"/>
      <c r="G67" s="127"/>
      <c r="H67" s="149"/>
      <c r="I67" s="150"/>
      <c r="J67" s="151"/>
      <c r="K67" s="132" t="s">
        <v>55</v>
      </c>
      <c r="L67" s="128">
        <v>0</v>
      </c>
      <c r="M67" s="58"/>
      <c r="N67" s="19"/>
      <c r="O67" s="21"/>
    </row>
    <row r="68" spans="1:15" ht="15" customHeight="1" thickBot="1" x14ac:dyDescent="0.3">
      <c r="A68" s="21"/>
      <c r="B68" s="16"/>
      <c r="C68" s="51"/>
      <c r="D68" s="83">
        <v>9</v>
      </c>
      <c r="E68" s="168" t="s">
        <v>18</v>
      </c>
      <c r="F68" s="169"/>
      <c r="G68" s="123"/>
      <c r="H68" s="123"/>
      <c r="I68" s="123"/>
      <c r="J68" s="168"/>
      <c r="K68" s="169"/>
      <c r="L68" s="129">
        <v>0</v>
      </c>
      <c r="M68" s="58"/>
      <c r="N68" s="19"/>
      <c r="O68" s="21"/>
    </row>
    <row r="69" spans="1:15" ht="15" customHeight="1" thickTop="1" thickBot="1" x14ac:dyDescent="0.3">
      <c r="A69" s="21"/>
      <c r="B69" s="16"/>
      <c r="C69" s="51"/>
      <c r="D69" s="84"/>
      <c r="E69" s="85" t="s">
        <v>20</v>
      </c>
      <c r="F69" s="86"/>
      <c r="G69" s="86"/>
      <c r="H69" s="86"/>
      <c r="I69" s="86"/>
      <c r="J69" s="85"/>
      <c r="K69" s="86"/>
      <c r="L69" s="87">
        <f>SUM(L60:L68)</f>
        <v>0</v>
      </c>
      <c r="M69" s="88"/>
      <c r="N69" s="19"/>
      <c r="O69" s="21"/>
    </row>
    <row r="70" spans="1:15" ht="15" customHeight="1" thickBot="1" x14ac:dyDescent="0.3">
      <c r="A70" s="20"/>
      <c r="B70" s="16"/>
      <c r="C70" s="40"/>
      <c r="D70" s="41"/>
      <c r="E70" s="42"/>
      <c r="F70" s="43"/>
      <c r="G70" s="44"/>
      <c r="H70" s="40"/>
      <c r="I70" s="41"/>
      <c r="J70" s="42"/>
      <c r="K70" s="43"/>
      <c r="L70" s="43"/>
      <c r="M70" s="40"/>
      <c r="N70" s="19"/>
      <c r="O70" s="21"/>
    </row>
    <row r="71" spans="1:15" ht="21" customHeight="1" x14ac:dyDescent="0.3">
      <c r="A71" s="21"/>
      <c r="B71" s="16"/>
      <c r="C71" s="71"/>
      <c r="D71" s="72"/>
      <c r="E71" s="73" t="s">
        <v>29</v>
      </c>
      <c r="F71" s="74"/>
      <c r="G71" s="126"/>
      <c r="H71" s="40"/>
      <c r="I71" s="76"/>
      <c r="J71" s="73" t="s">
        <v>2</v>
      </c>
      <c r="K71" s="77"/>
      <c r="L71" s="126"/>
      <c r="M71" s="58"/>
      <c r="N71" s="19"/>
      <c r="O71" s="21"/>
    </row>
    <row r="72" spans="1:15" ht="15" customHeight="1" x14ac:dyDescent="0.3">
      <c r="A72" s="21"/>
      <c r="B72" s="16"/>
      <c r="C72" s="71"/>
      <c r="D72" s="121"/>
      <c r="E72" s="122"/>
      <c r="F72" s="123"/>
      <c r="G72" s="101"/>
      <c r="H72" s="40"/>
      <c r="I72" s="99"/>
      <c r="J72" s="122"/>
      <c r="K72" s="100"/>
      <c r="L72" s="101"/>
      <c r="M72" s="58"/>
      <c r="N72" s="19"/>
      <c r="O72" s="21"/>
    </row>
    <row r="73" spans="1:15" ht="15" customHeight="1" x14ac:dyDescent="0.3">
      <c r="A73" s="21"/>
      <c r="B73" s="16"/>
      <c r="C73" s="71"/>
      <c r="D73" s="121"/>
      <c r="E73" s="143" t="s">
        <v>107</v>
      </c>
      <c r="F73" s="144"/>
      <c r="G73" s="101"/>
      <c r="H73" s="40"/>
      <c r="I73" s="99"/>
      <c r="J73" s="143" t="s">
        <v>46</v>
      </c>
      <c r="K73" s="144"/>
      <c r="L73" s="101"/>
      <c r="M73" s="58"/>
      <c r="N73" s="19"/>
      <c r="O73" s="21"/>
    </row>
    <row r="74" spans="1:15" ht="15" customHeight="1" x14ac:dyDescent="0.3">
      <c r="A74" s="21"/>
      <c r="B74" s="16"/>
      <c r="C74" s="71"/>
      <c r="D74" s="121"/>
      <c r="E74" s="145"/>
      <c r="F74" s="146"/>
      <c r="G74" s="101"/>
      <c r="H74" s="40"/>
      <c r="I74" s="99"/>
      <c r="J74" s="145"/>
      <c r="K74" s="146"/>
      <c r="L74" s="101"/>
      <c r="M74" s="58"/>
      <c r="N74" s="19"/>
      <c r="O74" s="21"/>
    </row>
    <row r="75" spans="1:15" ht="15" customHeight="1" x14ac:dyDescent="0.3">
      <c r="A75" s="21"/>
      <c r="B75" s="16"/>
      <c r="C75" s="71"/>
      <c r="D75" s="121"/>
      <c r="E75" s="145"/>
      <c r="F75" s="146"/>
      <c r="G75" s="101"/>
      <c r="H75" s="40"/>
      <c r="I75" s="99"/>
      <c r="J75" s="145"/>
      <c r="K75" s="146"/>
      <c r="L75" s="101"/>
      <c r="M75" s="58"/>
      <c r="N75" s="19"/>
      <c r="O75" s="21"/>
    </row>
    <row r="76" spans="1:15" ht="15" customHeight="1" x14ac:dyDescent="0.3">
      <c r="A76" s="21"/>
      <c r="B76" s="16"/>
      <c r="C76" s="71"/>
      <c r="D76" s="121"/>
      <c r="E76" s="147"/>
      <c r="F76" s="148"/>
      <c r="G76" s="101"/>
      <c r="H76" s="40"/>
      <c r="I76" s="99"/>
      <c r="J76" s="145"/>
      <c r="K76" s="146"/>
      <c r="L76" s="101"/>
      <c r="M76" s="58"/>
      <c r="N76" s="19"/>
      <c r="O76" s="21"/>
    </row>
    <row r="77" spans="1:15" ht="15" customHeight="1" x14ac:dyDescent="0.3">
      <c r="A77" s="21"/>
      <c r="B77" s="16"/>
      <c r="C77" s="71"/>
      <c r="D77" s="121"/>
      <c r="E77" s="124"/>
      <c r="F77" s="125"/>
      <c r="G77" s="101"/>
      <c r="H77" s="40"/>
      <c r="I77" s="99"/>
      <c r="J77" s="147"/>
      <c r="K77" s="148"/>
      <c r="L77" s="101"/>
      <c r="M77" s="58"/>
      <c r="N77" s="19"/>
      <c r="O77" s="21"/>
    </row>
    <row r="78" spans="1:15" ht="15" customHeight="1" x14ac:dyDescent="0.3">
      <c r="A78" s="21"/>
      <c r="B78" s="16"/>
      <c r="C78" s="71"/>
      <c r="D78" s="121"/>
      <c r="E78" s="122"/>
      <c r="F78" s="123"/>
      <c r="G78" s="101"/>
      <c r="H78" s="40"/>
      <c r="I78" s="99"/>
      <c r="J78" s="122"/>
      <c r="K78" s="100"/>
      <c r="L78" s="101"/>
      <c r="M78" s="58"/>
      <c r="N78" s="19"/>
      <c r="O78" s="21"/>
    </row>
    <row r="79" spans="1:15" ht="15" customHeight="1" x14ac:dyDescent="0.25">
      <c r="A79" s="21"/>
      <c r="B79" s="16"/>
      <c r="C79" s="51"/>
      <c r="D79" s="78"/>
      <c r="E79" s="82" t="s">
        <v>0</v>
      </c>
      <c r="F79" s="80"/>
      <c r="G79" s="81" t="s">
        <v>4</v>
      </c>
      <c r="H79" s="40"/>
      <c r="I79" s="78"/>
      <c r="J79" s="82" t="s">
        <v>0</v>
      </c>
      <c r="K79" s="80"/>
      <c r="L79" s="81" t="s">
        <v>4</v>
      </c>
      <c r="M79" s="58"/>
      <c r="N79" s="19"/>
      <c r="O79" s="21"/>
    </row>
    <row r="80" spans="1:15" ht="15" customHeight="1" x14ac:dyDescent="0.25">
      <c r="A80" s="21"/>
      <c r="B80" s="16"/>
      <c r="C80" s="51"/>
      <c r="D80" s="83">
        <v>1</v>
      </c>
      <c r="E80" s="149"/>
      <c r="F80" s="151"/>
      <c r="G80" s="128">
        <v>0</v>
      </c>
      <c r="H80" s="40"/>
      <c r="I80" s="83">
        <v>1</v>
      </c>
      <c r="J80" s="149"/>
      <c r="K80" s="151"/>
      <c r="L80" s="128">
        <v>0</v>
      </c>
      <c r="M80" s="58"/>
      <c r="N80" s="19"/>
      <c r="O80" s="21"/>
    </row>
    <row r="81" spans="1:15" ht="15" customHeight="1" x14ac:dyDescent="0.25">
      <c r="A81" s="21"/>
      <c r="B81" s="16"/>
      <c r="C81" s="51"/>
      <c r="D81" s="83">
        <v>2</v>
      </c>
      <c r="E81" s="149"/>
      <c r="F81" s="151"/>
      <c r="G81" s="128">
        <v>0</v>
      </c>
      <c r="H81" s="40"/>
      <c r="I81" s="83">
        <v>2</v>
      </c>
      <c r="J81" s="149"/>
      <c r="K81" s="151"/>
      <c r="L81" s="128">
        <v>0</v>
      </c>
      <c r="M81" s="58"/>
      <c r="N81" s="19"/>
      <c r="O81" s="21"/>
    </row>
    <row r="82" spans="1:15" ht="15" customHeight="1" x14ac:dyDescent="0.25">
      <c r="A82" s="21"/>
      <c r="B82" s="16"/>
      <c r="C82" s="51"/>
      <c r="D82" s="83">
        <v>3</v>
      </c>
      <c r="E82" s="149"/>
      <c r="F82" s="151"/>
      <c r="G82" s="128">
        <v>0</v>
      </c>
      <c r="H82" s="40"/>
      <c r="I82" s="83">
        <v>3</v>
      </c>
      <c r="J82" s="149"/>
      <c r="K82" s="151"/>
      <c r="L82" s="128">
        <v>0</v>
      </c>
      <c r="M82" s="58"/>
      <c r="N82" s="19"/>
      <c r="O82" s="21"/>
    </row>
    <row r="83" spans="1:15" ht="15" customHeight="1" x14ac:dyDescent="0.25">
      <c r="A83" s="21"/>
      <c r="B83" s="16"/>
      <c r="C83" s="51"/>
      <c r="D83" s="83">
        <v>4</v>
      </c>
      <c r="E83" s="149"/>
      <c r="F83" s="151"/>
      <c r="G83" s="128">
        <v>0</v>
      </c>
      <c r="H83" s="40"/>
      <c r="I83" s="83">
        <v>4</v>
      </c>
      <c r="J83" s="149"/>
      <c r="K83" s="151"/>
      <c r="L83" s="128">
        <v>0</v>
      </c>
      <c r="M83" s="58"/>
      <c r="N83" s="19"/>
      <c r="O83" s="21"/>
    </row>
    <row r="84" spans="1:15" ht="15" customHeight="1" x14ac:dyDescent="0.25">
      <c r="A84" s="21"/>
      <c r="B84" s="16"/>
      <c r="C84" s="51"/>
      <c r="D84" s="83">
        <v>5</v>
      </c>
      <c r="E84" s="149"/>
      <c r="F84" s="151"/>
      <c r="G84" s="128">
        <v>0</v>
      </c>
      <c r="H84" s="40"/>
      <c r="I84" s="83">
        <v>5</v>
      </c>
      <c r="J84" s="149"/>
      <c r="K84" s="151"/>
      <c r="L84" s="128">
        <v>0</v>
      </c>
      <c r="M84" s="58"/>
      <c r="N84" s="19"/>
      <c r="O84" s="21"/>
    </row>
    <row r="85" spans="1:15" ht="15" customHeight="1" x14ac:dyDescent="0.25">
      <c r="A85" s="21"/>
      <c r="B85" s="16"/>
      <c r="C85" s="51"/>
      <c r="D85" s="83">
        <v>6</v>
      </c>
      <c r="E85" s="149"/>
      <c r="F85" s="151"/>
      <c r="G85" s="128">
        <v>0</v>
      </c>
      <c r="H85" s="40"/>
      <c r="I85" s="83">
        <v>6</v>
      </c>
      <c r="J85" s="149"/>
      <c r="K85" s="151"/>
      <c r="L85" s="128">
        <v>0</v>
      </c>
      <c r="M85" s="58"/>
      <c r="N85" s="19"/>
      <c r="O85" s="21"/>
    </row>
    <row r="86" spans="1:15" ht="15" customHeight="1" x14ac:dyDescent="0.25">
      <c r="A86" s="21"/>
      <c r="B86" s="16"/>
      <c r="C86" s="51"/>
      <c r="D86" s="83">
        <v>7</v>
      </c>
      <c r="E86" s="149"/>
      <c r="F86" s="151"/>
      <c r="G86" s="128">
        <v>0</v>
      </c>
      <c r="H86" s="40"/>
      <c r="I86" s="83">
        <v>7</v>
      </c>
      <c r="J86" s="149"/>
      <c r="K86" s="151"/>
      <c r="L86" s="128">
        <v>0</v>
      </c>
      <c r="M86" s="58"/>
      <c r="N86" s="19"/>
      <c r="O86" s="21"/>
    </row>
    <row r="87" spans="1:15" ht="15" customHeight="1" x14ac:dyDescent="0.25">
      <c r="A87" s="21"/>
      <c r="B87" s="16"/>
      <c r="C87" s="51"/>
      <c r="D87" s="83">
        <v>8</v>
      </c>
      <c r="E87" s="149"/>
      <c r="F87" s="151"/>
      <c r="G87" s="128">
        <v>0</v>
      </c>
      <c r="H87" s="40"/>
      <c r="I87" s="83">
        <v>8</v>
      </c>
      <c r="J87" s="170"/>
      <c r="K87" s="171"/>
      <c r="L87" s="128">
        <v>0</v>
      </c>
      <c r="M87" s="58"/>
      <c r="N87" s="19"/>
      <c r="O87" s="21"/>
    </row>
    <row r="88" spans="1:15" ht="15" customHeight="1" thickBot="1" x14ac:dyDescent="0.3">
      <c r="A88" s="21"/>
      <c r="B88" s="16"/>
      <c r="C88" s="51"/>
      <c r="D88" s="83">
        <v>9</v>
      </c>
      <c r="E88" s="168" t="s">
        <v>18</v>
      </c>
      <c r="F88" s="169"/>
      <c r="G88" s="129">
        <v>0</v>
      </c>
      <c r="H88" s="40"/>
      <c r="I88" s="83">
        <v>9</v>
      </c>
      <c r="J88" s="168" t="s">
        <v>18</v>
      </c>
      <c r="K88" s="169"/>
      <c r="L88" s="129">
        <v>0</v>
      </c>
      <c r="M88" s="58"/>
      <c r="N88" s="19"/>
      <c r="O88" s="21"/>
    </row>
    <row r="89" spans="1:15" ht="15" customHeight="1" thickTop="1" thickBot="1" x14ac:dyDescent="0.3">
      <c r="A89" s="21"/>
      <c r="B89" s="16"/>
      <c r="C89" s="51"/>
      <c r="D89" s="84"/>
      <c r="E89" s="85" t="s">
        <v>20</v>
      </c>
      <c r="F89" s="86"/>
      <c r="G89" s="87">
        <f>SUM(G80:G88)</f>
        <v>0</v>
      </c>
      <c r="H89" s="40"/>
      <c r="I89" s="84"/>
      <c r="J89" s="85" t="s">
        <v>20</v>
      </c>
      <c r="K89" s="86"/>
      <c r="L89" s="87">
        <f>SUM(L80:L88)</f>
        <v>0</v>
      </c>
      <c r="M89" s="88"/>
      <c r="N89" s="19"/>
      <c r="O89" s="21"/>
    </row>
    <row r="90" spans="1:15" ht="15" customHeight="1" thickBot="1" x14ac:dyDescent="0.3">
      <c r="A90" s="20"/>
      <c r="B90" s="16"/>
      <c r="C90" s="40"/>
      <c r="D90" s="41"/>
      <c r="E90" s="42"/>
      <c r="F90" s="43"/>
      <c r="G90" s="44"/>
      <c r="H90" s="40"/>
      <c r="I90" s="41"/>
      <c r="J90" s="42"/>
      <c r="K90" s="43"/>
      <c r="L90" s="43"/>
      <c r="M90" s="40"/>
      <c r="N90" s="19"/>
      <c r="O90" s="21"/>
    </row>
    <row r="91" spans="1:15" ht="21" customHeight="1" x14ac:dyDescent="0.3">
      <c r="A91" s="21"/>
      <c r="B91" s="16"/>
      <c r="C91" s="71"/>
      <c r="D91" s="72"/>
      <c r="E91" s="73" t="s">
        <v>3</v>
      </c>
      <c r="F91" s="74"/>
      <c r="G91" s="126"/>
      <c r="H91" s="40"/>
      <c r="I91" s="76"/>
      <c r="J91" s="73" t="s">
        <v>104</v>
      </c>
      <c r="K91" s="77"/>
      <c r="L91" s="126"/>
      <c r="M91" s="58"/>
      <c r="N91" s="19"/>
      <c r="O91" s="21"/>
    </row>
    <row r="92" spans="1:15" ht="15.75" customHeight="1" x14ac:dyDescent="0.3">
      <c r="A92" s="21"/>
      <c r="B92" s="16"/>
      <c r="C92" s="71"/>
      <c r="D92" s="121"/>
      <c r="E92" s="122"/>
      <c r="F92" s="123"/>
      <c r="G92" s="101"/>
      <c r="H92" s="40"/>
      <c r="I92" s="99"/>
      <c r="J92" s="122"/>
      <c r="K92" s="100"/>
      <c r="L92" s="101"/>
      <c r="M92" s="58"/>
      <c r="N92" s="19"/>
      <c r="O92" s="21"/>
    </row>
    <row r="93" spans="1:15" ht="15.75" customHeight="1" x14ac:dyDescent="0.3">
      <c r="A93" s="21"/>
      <c r="B93" s="16"/>
      <c r="C93" s="71"/>
      <c r="D93" s="121"/>
      <c r="E93" s="143" t="s">
        <v>47</v>
      </c>
      <c r="F93" s="144"/>
      <c r="G93" s="101"/>
      <c r="H93" s="40"/>
      <c r="I93" s="99"/>
      <c r="J93" s="143" t="s">
        <v>103</v>
      </c>
      <c r="K93" s="144"/>
      <c r="L93" s="101"/>
      <c r="M93" s="58"/>
      <c r="N93" s="19"/>
      <c r="O93" s="21"/>
    </row>
    <row r="94" spans="1:15" ht="15.75" customHeight="1" x14ac:dyDescent="0.3">
      <c r="A94" s="21"/>
      <c r="B94" s="16"/>
      <c r="C94" s="71"/>
      <c r="D94" s="121"/>
      <c r="E94" s="145"/>
      <c r="F94" s="146"/>
      <c r="G94" s="101"/>
      <c r="H94" s="40"/>
      <c r="I94" s="99"/>
      <c r="J94" s="145"/>
      <c r="K94" s="146"/>
      <c r="L94" s="101"/>
      <c r="M94" s="58"/>
      <c r="N94" s="19"/>
      <c r="O94" s="21"/>
    </row>
    <row r="95" spans="1:15" ht="15.75" customHeight="1" x14ac:dyDescent="0.3">
      <c r="A95" s="21"/>
      <c r="B95" s="16"/>
      <c r="C95" s="71"/>
      <c r="D95" s="121"/>
      <c r="E95" s="145"/>
      <c r="F95" s="146"/>
      <c r="G95" s="101"/>
      <c r="H95" s="40"/>
      <c r="I95" s="99"/>
      <c r="J95" s="145"/>
      <c r="K95" s="146"/>
      <c r="L95" s="101"/>
      <c r="M95" s="58"/>
      <c r="N95" s="19"/>
      <c r="O95" s="21"/>
    </row>
    <row r="96" spans="1:15" ht="15.75" customHeight="1" x14ac:dyDescent="0.3">
      <c r="A96" s="21"/>
      <c r="B96" s="16"/>
      <c r="C96" s="71"/>
      <c r="D96" s="121"/>
      <c r="E96" s="145"/>
      <c r="F96" s="146"/>
      <c r="G96" s="101"/>
      <c r="H96" s="40"/>
      <c r="I96" s="99"/>
      <c r="J96" s="145"/>
      <c r="K96" s="146"/>
      <c r="L96" s="101"/>
      <c r="M96" s="58"/>
      <c r="N96" s="19"/>
      <c r="O96" s="21"/>
    </row>
    <row r="97" spans="1:15" ht="15.75" customHeight="1" x14ac:dyDescent="0.3">
      <c r="A97" s="21"/>
      <c r="B97" s="16"/>
      <c r="C97" s="71"/>
      <c r="D97" s="121"/>
      <c r="E97" s="147"/>
      <c r="F97" s="148"/>
      <c r="G97" s="101"/>
      <c r="H97" s="40"/>
      <c r="I97" s="99"/>
      <c r="J97" s="145"/>
      <c r="K97" s="146"/>
      <c r="L97" s="101"/>
      <c r="M97" s="58"/>
      <c r="N97" s="19"/>
      <c r="O97" s="21"/>
    </row>
    <row r="98" spans="1:15" ht="15.75" customHeight="1" x14ac:dyDescent="0.25">
      <c r="A98" s="21"/>
      <c r="B98" s="16"/>
      <c r="C98" s="51"/>
      <c r="D98" s="78"/>
      <c r="E98" s="82" t="s">
        <v>0</v>
      </c>
      <c r="F98" s="80"/>
      <c r="G98" s="81" t="s">
        <v>4</v>
      </c>
      <c r="H98" s="40"/>
      <c r="I98" s="78"/>
      <c r="J98" s="82" t="s">
        <v>0</v>
      </c>
      <c r="K98" s="80"/>
      <c r="L98" s="81" t="s">
        <v>4</v>
      </c>
      <c r="M98" s="58"/>
      <c r="N98" s="19"/>
      <c r="O98" s="21"/>
    </row>
    <row r="99" spans="1:15" ht="15.75" customHeight="1" x14ac:dyDescent="0.25">
      <c r="A99" s="21"/>
      <c r="B99" s="16"/>
      <c r="C99" s="51"/>
      <c r="D99" s="83">
        <v>1</v>
      </c>
      <c r="E99" s="149"/>
      <c r="F99" s="151"/>
      <c r="G99" s="128">
        <v>0</v>
      </c>
      <c r="H99" s="40"/>
      <c r="I99" s="83">
        <v>1</v>
      </c>
      <c r="J99" s="149"/>
      <c r="K99" s="151"/>
      <c r="L99" s="128">
        <v>0</v>
      </c>
      <c r="M99" s="58"/>
      <c r="N99" s="19"/>
      <c r="O99" s="21"/>
    </row>
    <row r="100" spans="1:15" ht="15.75" customHeight="1" x14ac:dyDescent="0.25">
      <c r="A100" s="21"/>
      <c r="B100" s="16"/>
      <c r="C100" s="51"/>
      <c r="D100" s="83">
        <v>2</v>
      </c>
      <c r="E100" s="149"/>
      <c r="F100" s="151"/>
      <c r="G100" s="128">
        <v>0</v>
      </c>
      <c r="H100" s="40"/>
      <c r="I100" s="83">
        <v>2</v>
      </c>
      <c r="J100" s="149"/>
      <c r="K100" s="151"/>
      <c r="L100" s="128">
        <v>0</v>
      </c>
      <c r="M100" s="58"/>
      <c r="N100" s="19"/>
      <c r="O100" s="21"/>
    </row>
    <row r="101" spans="1:15" ht="15.75" customHeight="1" x14ac:dyDescent="0.25">
      <c r="A101" s="21"/>
      <c r="B101" s="16"/>
      <c r="C101" s="51"/>
      <c r="D101" s="83">
        <v>3</v>
      </c>
      <c r="E101" s="149"/>
      <c r="F101" s="151"/>
      <c r="G101" s="128">
        <v>0</v>
      </c>
      <c r="H101" s="40"/>
      <c r="I101" s="83">
        <v>3</v>
      </c>
      <c r="J101" s="149"/>
      <c r="K101" s="151"/>
      <c r="L101" s="128">
        <v>0</v>
      </c>
      <c r="M101" s="58"/>
      <c r="N101" s="19"/>
      <c r="O101" s="21"/>
    </row>
    <row r="102" spans="1:15" ht="15.75" customHeight="1" x14ac:dyDescent="0.25">
      <c r="A102" s="21"/>
      <c r="B102" s="16"/>
      <c r="C102" s="51"/>
      <c r="D102" s="83">
        <v>4</v>
      </c>
      <c r="E102" s="149"/>
      <c r="F102" s="151"/>
      <c r="G102" s="128">
        <v>0</v>
      </c>
      <c r="H102" s="40"/>
      <c r="I102" s="83">
        <v>4</v>
      </c>
      <c r="J102" s="149"/>
      <c r="K102" s="151"/>
      <c r="L102" s="128">
        <v>0</v>
      </c>
      <c r="M102" s="58"/>
      <c r="N102" s="19"/>
      <c r="O102" s="21"/>
    </row>
    <row r="103" spans="1:15" ht="15.75" customHeight="1" x14ac:dyDescent="0.25">
      <c r="A103" s="21"/>
      <c r="B103" s="16"/>
      <c r="C103" s="51"/>
      <c r="D103" s="83">
        <v>5</v>
      </c>
      <c r="E103" s="149"/>
      <c r="F103" s="151"/>
      <c r="G103" s="128">
        <v>0</v>
      </c>
      <c r="H103" s="40"/>
      <c r="I103" s="83">
        <v>5</v>
      </c>
      <c r="J103" s="149"/>
      <c r="K103" s="151"/>
      <c r="L103" s="128">
        <v>0</v>
      </c>
      <c r="M103" s="58"/>
      <c r="N103" s="19"/>
      <c r="O103" s="21"/>
    </row>
    <row r="104" spans="1:15" ht="15.75" customHeight="1" x14ac:dyDescent="0.25">
      <c r="A104" s="21"/>
      <c r="B104" s="16"/>
      <c r="C104" s="51"/>
      <c r="D104" s="83">
        <v>6</v>
      </c>
      <c r="E104" s="149"/>
      <c r="F104" s="151"/>
      <c r="G104" s="128">
        <v>0</v>
      </c>
      <c r="H104" s="40"/>
      <c r="I104" s="83">
        <v>6</v>
      </c>
      <c r="J104" s="149"/>
      <c r="K104" s="151"/>
      <c r="L104" s="128">
        <v>0</v>
      </c>
      <c r="M104" s="58"/>
      <c r="N104" s="19"/>
      <c r="O104" s="21"/>
    </row>
    <row r="105" spans="1:15" ht="15.75" customHeight="1" x14ac:dyDescent="0.25">
      <c r="A105" s="21"/>
      <c r="B105" s="16"/>
      <c r="C105" s="51"/>
      <c r="D105" s="83">
        <v>7</v>
      </c>
      <c r="E105" s="149"/>
      <c r="F105" s="151"/>
      <c r="G105" s="128">
        <v>0</v>
      </c>
      <c r="H105" s="40"/>
      <c r="I105" s="83">
        <v>7</v>
      </c>
      <c r="J105" s="149"/>
      <c r="K105" s="151"/>
      <c r="L105" s="128">
        <v>0</v>
      </c>
      <c r="M105" s="58"/>
      <c r="N105" s="19"/>
      <c r="O105" s="21"/>
    </row>
    <row r="106" spans="1:15" ht="15.75" customHeight="1" x14ac:dyDescent="0.25">
      <c r="A106" s="21"/>
      <c r="B106" s="16"/>
      <c r="C106" s="51"/>
      <c r="D106" s="83">
        <v>8</v>
      </c>
      <c r="E106" s="149"/>
      <c r="F106" s="151"/>
      <c r="G106" s="128">
        <v>0</v>
      </c>
      <c r="H106" s="40"/>
      <c r="I106" s="83">
        <v>8</v>
      </c>
      <c r="J106" s="170"/>
      <c r="K106" s="171"/>
      <c r="L106" s="128">
        <v>0</v>
      </c>
      <c r="M106" s="58"/>
      <c r="N106" s="19"/>
      <c r="O106" s="21"/>
    </row>
    <row r="107" spans="1:15" ht="15.75" customHeight="1" thickBot="1" x14ac:dyDescent="0.3">
      <c r="A107" s="21"/>
      <c r="B107" s="16"/>
      <c r="C107" s="51"/>
      <c r="D107" s="83">
        <v>9</v>
      </c>
      <c r="E107" s="168" t="s">
        <v>18</v>
      </c>
      <c r="F107" s="169"/>
      <c r="G107" s="129">
        <v>0</v>
      </c>
      <c r="H107" s="40"/>
      <c r="I107" s="83">
        <v>9</v>
      </c>
      <c r="J107" s="168" t="s">
        <v>18</v>
      </c>
      <c r="K107" s="169"/>
      <c r="L107" s="129">
        <v>0</v>
      </c>
      <c r="M107" s="58"/>
      <c r="N107" s="19"/>
      <c r="O107" s="21"/>
    </row>
    <row r="108" spans="1:15" ht="15.75" customHeight="1" thickTop="1" thickBot="1" x14ac:dyDescent="0.3">
      <c r="A108" s="21"/>
      <c r="B108" s="16"/>
      <c r="C108" s="51"/>
      <c r="D108" s="84"/>
      <c r="E108" s="85" t="s">
        <v>20</v>
      </c>
      <c r="F108" s="86"/>
      <c r="G108" s="87">
        <f>SUM(G99:G107)</f>
        <v>0</v>
      </c>
      <c r="H108" s="40"/>
      <c r="I108" s="84"/>
      <c r="J108" s="85" t="s">
        <v>20</v>
      </c>
      <c r="K108" s="86"/>
      <c r="L108" s="87">
        <f>SUM(L99:L107)</f>
        <v>0</v>
      </c>
      <c r="M108" s="88"/>
      <c r="N108" s="19"/>
      <c r="O108" s="21"/>
    </row>
    <row r="109" spans="1:15" ht="15" customHeight="1" thickBot="1" x14ac:dyDescent="0.3">
      <c r="A109" s="20"/>
      <c r="B109" s="16"/>
      <c r="C109" s="40"/>
      <c r="D109" s="41"/>
      <c r="E109" s="42"/>
      <c r="F109" s="43"/>
      <c r="G109" s="44"/>
      <c r="H109" s="40"/>
      <c r="I109" s="41"/>
      <c r="J109" s="42"/>
      <c r="K109" s="43"/>
      <c r="L109" s="43"/>
      <c r="M109" s="40"/>
      <c r="N109" s="19"/>
      <c r="O109" s="21"/>
    </row>
    <row r="110" spans="1:15" ht="21" customHeight="1" x14ac:dyDescent="0.3">
      <c r="A110" s="21"/>
      <c r="B110" s="16"/>
      <c r="C110" s="71"/>
      <c r="D110" s="76"/>
      <c r="E110" s="73" t="s">
        <v>48</v>
      </c>
      <c r="F110" s="77"/>
      <c r="G110" s="126"/>
      <c r="H110" s="40"/>
      <c r="I110" s="41"/>
      <c r="J110" s="41"/>
      <c r="K110" s="41"/>
      <c r="L110" s="41"/>
      <c r="M110" s="58"/>
      <c r="N110" s="19"/>
      <c r="O110" s="21"/>
    </row>
    <row r="111" spans="1:15" ht="15.75" customHeight="1" x14ac:dyDescent="0.3">
      <c r="A111" s="21"/>
      <c r="B111" s="16"/>
      <c r="C111" s="71"/>
      <c r="D111" s="99"/>
      <c r="E111" s="122"/>
      <c r="F111" s="100"/>
      <c r="G111" s="101"/>
      <c r="H111" s="40"/>
      <c r="I111" s="41"/>
      <c r="J111" s="41"/>
      <c r="K111" s="41"/>
      <c r="L111" s="41"/>
      <c r="M111" s="58"/>
      <c r="N111" s="19"/>
      <c r="O111" s="21"/>
    </row>
    <row r="112" spans="1:15" ht="15.75" customHeight="1" x14ac:dyDescent="0.3">
      <c r="A112" s="21"/>
      <c r="B112" s="16"/>
      <c r="C112" s="71"/>
      <c r="D112" s="99"/>
      <c r="E112" s="143" t="s">
        <v>108</v>
      </c>
      <c r="F112" s="144"/>
      <c r="G112" s="101"/>
      <c r="H112" s="40"/>
      <c r="I112" s="41"/>
      <c r="J112" s="41"/>
      <c r="K112" s="41"/>
      <c r="L112" s="41"/>
      <c r="M112" s="58"/>
      <c r="N112" s="19"/>
      <c r="O112" s="21"/>
    </row>
    <row r="113" spans="1:15" ht="15.75" customHeight="1" x14ac:dyDescent="0.3">
      <c r="A113" s="21"/>
      <c r="B113" s="16"/>
      <c r="C113" s="71"/>
      <c r="D113" s="99"/>
      <c r="E113" s="145"/>
      <c r="F113" s="146"/>
      <c r="G113" s="101"/>
      <c r="H113" s="40"/>
      <c r="I113" s="41"/>
      <c r="J113" s="41"/>
      <c r="K113" s="41"/>
      <c r="L113" s="41"/>
      <c r="M113" s="58"/>
      <c r="N113" s="19"/>
      <c r="O113" s="21"/>
    </row>
    <row r="114" spans="1:15" ht="15.75" customHeight="1" x14ac:dyDescent="0.3">
      <c r="A114" s="21"/>
      <c r="B114" s="16"/>
      <c r="C114" s="71"/>
      <c r="D114" s="99"/>
      <c r="E114" s="145"/>
      <c r="F114" s="146"/>
      <c r="G114" s="101"/>
      <c r="H114" s="40"/>
      <c r="I114" s="41"/>
      <c r="J114" s="41"/>
      <c r="K114" s="41"/>
      <c r="L114" s="41"/>
      <c r="M114" s="58"/>
      <c r="N114" s="19"/>
      <c r="O114" s="21"/>
    </row>
    <row r="115" spans="1:15" ht="15.75" customHeight="1" x14ac:dyDescent="0.3">
      <c r="A115" s="21"/>
      <c r="B115" s="16"/>
      <c r="C115" s="71"/>
      <c r="D115" s="99"/>
      <c r="E115" s="145"/>
      <c r="F115" s="146"/>
      <c r="G115" s="101"/>
      <c r="H115" s="40"/>
      <c r="I115" s="41"/>
      <c r="J115" s="41"/>
      <c r="K115" s="41"/>
      <c r="L115" s="41"/>
      <c r="M115" s="58"/>
      <c r="N115" s="19"/>
      <c r="O115" s="21"/>
    </row>
    <row r="116" spans="1:15" ht="15.75" customHeight="1" x14ac:dyDescent="0.3">
      <c r="A116" s="21"/>
      <c r="B116" s="16"/>
      <c r="C116" s="71"/>
      <c r="D116" s="99"/>
      <c r="E116" s="145"/>
      <c r="F116" s="146"/>
      <c r="G116" s="101"/>
      <c r="H116" s="40"/>
      <c r="I116" s="41"/>
      <c r="J116" s="41"/>
      <c r="K116" s="41"/>
      <c r="L116" s="41"/>
      <c r="M116" s="58"/>
      <c r="N116" s="19"/>
      <c r="O116" s="21"/>
    </row>
    <row r="117" spans="1:15" ht="15.75" customHeight="1" x14ac:dyDescent="0.3">
      <c r="A117" s="21"/>
      <c r="B117" s="16"/>
      <c r="C117" s="71"/>
      <c r="D117" s="99"/>
      <c r="E117" s="145"/>
      <c r="F117" s="146"/>
      <c r="G117" s="101"/>
      <c r="H117" s="40"/>
      <c r="I117" s="41"/>
      <c r="J117" s="41"/>
      <c r="K117" s="41"/>
      <c r="L117" s="41"/>
      <c r="M117" s="58"/>
      <c r="N117" s="19"/>
      <c r="O117" s="21"/>
    </row>
    <row r="118" spans="1:15" ht="15.75" customHeight="1" x14ac:dyDescent="0.3">
      <c r="A118" s="21"/>
      <c r="B118" s="16"/>
      <c r="C118" s="71"/>
      <c r="D118" s="99"/>
      <c r="E118" s="145"/>
      <c r="F118" s="146"/>
      <c r="G118" s="101"/>
      <c r="H118" s="40"/>
      <c r="I118" s="41"/>
      <c r="J118" s="41"/>
      <c r="K118" s="41"/>
      <c r="L118" s="41"/>
      <c r="M118" s="58"/>
      <c r="N118" s="19"/>
      <c r="O118" s="21"/>
    </row>
    <row r="119" spans="1:15" ht="15.75" customHeight="1" x14ac:dyDescent="0.3">
      <c r="A119" s="21"/>
      <c r="B119" s="16"/>
      <c r="C119" s="71"/>
      <c r="D119" s="99"/>
      <c r="E119" s="145"/>
      <c r="F119" s="146"/>
      <c r="G119" s="101"/>
      <c r="H119" s="40"/>
      <c r="I119" s="41"/>
      <c r="J119" s="41"/>
      <c r="K119" s="41"/>
      <c r="L119" s="41"/>
      <c r="M119" s="58"/>
      <c r="N119" s="19"/>
      <c r="O119" s="21"/>
    </row>
    <row r="120" spans="1:15" ht="15.75" customHeight="1" x14ac:dyDescent="0.3">
      <c r="A120" s="21"/>
      <c r="B120" s="16"/>
      <c r="C120" s="71"/>
      <c r="D120" s="99"/>
      <c r="E120" s="147"/>
      <c r="F120" s="148"/>
      <c r="G120" s="101"/>
      <c r="H120" s="40"/>
      <c r="I120" s="41"/>
      <c r="J120" s="41"/>
      <c r="K120" s="41"/>
      <c r="L120" s="41"/>
      <c r="M120" s="58"/>
      <c r="N120" s="19"/>
      <c r="O120" s="21"/>
    </row>
    <row r="121" spans="1:15" ht="15.75" customHeight="1" x14ac:dyDescent="0.3">
      <c r="A121" s="21"/>
      <c r="B121" s="16"/>
      <c r="C121" s="71"/>
      <c r="D121" s="99"/>
      <c r="E121" s="122"/>
      <c r="F121" s="100"/>
      <c r="G121" s="101"/>
      <c r="H121" s="40"/>
      <c r="I121" s="41"/>
      <c r="J121" s="41"/>
      <c r="K121" s="41"/>
      <c r="L121" s="41"/>
      <c r="M121" s="58"/>
      <c r="N121" s="19"/>
      <c r="O121" s="21"/>
    </row>
    <row r="122" spans="1:15" ht="15.75" customHeight="1" x14ac:dyDescent="0.25">
      <c r="A122" s="21"/>
      <c r="B122" s="16"/>
      <c r="C122" s="51"/>
      <c r="D122" s="78"/>
      <c r="E122" s="82" t="s">
        <v>0</v>
      </c>
      <c r="F122" s="80"/>
      <c r="G122" s="81" t="s">
        <v>4</v>
      </c>
      <c r="H122" s="40"/>
      <c r="I122" s="41"/>
      <c r="J122" s="41"/>
      <c r="K122" s="41"/>
      <c r="L122" s="41"/>
      <c r="M122" s="58"/>
      <c r="N122" s="19"/>
      <c r="O122" s="21"/>
    </row>
    <row r="123" spans="1:15" ht="15.75" customHeight="1" x14ac:dyDescent="0.25">
      <c r="A123" s="21"/>
      <c r="B123" s="16"/>
      <c r="C123" s="51"/>
      <c r="D123" s="83">
        <v>1</v>
      </c>
      <c r="E123" s="149"/>
      <c r="F123" s="151"/>
      <c r="G123" s="128">
        <v>0</v>
      </c>
      <c r="H123" s="40"/>
      <c r="I123" s="41"/>
      <c r="J123" s="41"/>
      <c r="K123" s="41"/>
      <c r="L123" s="41"/>
      <c r="M123" s="58"/>
      <c r="N123" s="19"/>
      <c r="O123" s="21"/>
    </row>
    <row r="124" spans="1:15" ht="15.75" customHeight="1" x14ac:dyDescent="0.25">
      <c r="A124" s="21"/>
      <c r="B124" s="16"/>
      <c r="C124" s="51"/>
      <c r="D124" s="83">
        <v>2</v>
      </c>
      <c r="E124" s="149"/>
      <c r="F124" s="151"/>
      <c r="G124" s="128">
        <v>0</v>
      </c>
      <c r="H124" s="40"/>
      <c r="I124" s="41"/>
      <c r="J124" s="41"/>
      <c r="K124" s="41"/>
      <c r="L124" s="41"/>
      <c r="M124" s="58"/>
      <c r="N124" s="19"/>
      <c r="O124" s="21"/>
    </row>
    <row r="125" spans="1:15" ht="15.75" customHeight="1" x14ac:dyDescent="0.25">
      <c r="A125" s="21"/>
      <c r="B125" s="16"/>
      <c r="C125" s="51"/>
      <c r="D125" s="83">
        <v>3</v>
      </c>
      <c r="E125" s="149"/>
      <c r="F125" s="151"/>
      <c r="G125" s="128">
        <v>0</v>
      </c>
      <c r="H125" s="40"/>
      <c r="I125" s="41"/>
      <c r="J125" s="41"/>
      <c r="K125" s="41"/>
      <c r="L125" s="41"/>
      <c r="M125" s="58"/>
      <c r="N125" s="19"/>
      <c r="O125" s="21"/>
    </row>
    <row r="126" spans="1:15" ht="15.75" customHeight="1" x14ac:dyDescent="0.25">
      <c r="A126" s="21"/>
      <c r="B126" s="16"/>
      <c r="C126" s="51"/>
      <c r="D126" s="83">
        <v>4</v>
      </c>
      <c r="E126" s="149"/>
      <c r="F126" s="151"/>
      <c r="G126" s="128">
        <v>0</v>
      </c>
      <c r="H126" s="40"/>
      <c r="I126" s="41"/>
      <c r="J126" s="41"/>
      <c r="K126" s="41"/>
      <c r="L126" s="41"/>
      <c r="M126" s="58"/>
      <c r="N126" s="19"/>
      <c r="O126" s="21"/>
    </row>
    <row r="127" spans="1:15" ht="15.75" customHeight="1" x14ac:dyDescent="0.25">
      <c r="A127" s="21"/>
      <c r="B127" s="16"/>
      <c r="C127" s="51"/>
      <c r="D127" s="83">
        <v>5</v>
      </c>
      <c r="E127" s="149"/>
      <c r="F127" s="151"/>
      <c r="G127" s="128">
        <v>0</v>
      </c>
      <c r="H127" s="40"/>
      <c r="I127" s="41"/>
      <c r="J127" s="41"/>
      <c r="K127" s="41"/>
      <c r="L127" s="41"/>
      <c r="M127" s="58"/>
      <c r="N127" s="19"/>
      <c r="O127" s="21"/>
    </row>
    <row r="128" spans="1:15" ht="15.75" customHeight="1" x14ac:dyDescent="0.25">
      <c r="A128" s="21"/>
      <c r="B128" s="16"/>
      <c r="C128" s="51"/>
      <c r="D128" s="83">
        <v>6</v>
      </c>
      <c r="E128" s="149"/>
      <c r="F128" s="151"/>
      <c r="G128" s="128">
        <v>0</v>
      </c>
      <c r="H128" s="40"/>
      <c r="I128" s="41"/>
      <c r="J128" s="41"/>
      <c r="K128" s="41"/>
      <c r="L128" s="41"/>
      <c r="M128" s="58"/>
      <c r="N128" s="19"/>
      <c r="O128" s="21"/>
    </row>
    <row r="129" spans="1:1060" ht="15.75" customHeight="1" x14ac:dyDescent="0.25">
      <c r="A129" s="21"/>
      <c r="B129" s="16"/>
      <c r="C129" s="51"/>
      <c r="D129" s="83">
        <v>7</v>
      </c>
      <c r="E129" s="149"/>
      <c r="F129" s="151"/>
      <c r="G129" s="128">
        <v>0</v>
      </c>
      <c r="H129" s="40"/>
      <c r="I129" s="41"/>
      <c r="J129" s="41"/>
      <c r="K129" s="41"/>
      <c r="L129" s="41"/>
      <c r="M129" s="58"/>
      <c r="N129" s="19"/>
      <c r="O129" s="21"/>
    </row>
    <row r="130" spans="1:1060" ht="15.75" customHeight="1" x14ac:dyDescent="0.25">
      <c r="A130" s="21"/>
      <c r="B130" s="16"/>
      <c r="C130" s="51"/>
      <c r="D130" s="83">
        <v>8</v>
      </c>
      <c r="E130" s="170"/>
      <c r="F130" s="171"/>
      <c r="G130" s="128">
        <v>0</v>
      </c>
      <c r="H130" s="40"/>
      <c r="I130" s="41"/>
      <c r="J130" s="41"/>
      <c r="K130" s="41"/>
      <c r="L130" s="41"/>
      <c r="M130" s="58"/>
      <c r="N130" s="19"/>
      <c r="O130" s="21"/>
    </row>
    <row r="131" spans="1:1060" ht="15.75" customHeight="1" thickBot="1" x14ac:dyDescent="0.3">
      <c r="A131" s="21"/>
      <c r="B131" s="16"/>
      <c r="C131" s="51"/>
      <c r="D131" s="83">
        <v>9</v>
      </c>
      <c r="E131" s="168" t="s">
        <v>18</v>
      </c>
      <c r="F131" s="169"/>
      <c r="G131" s="129">
        <v>0</v>
      </c>
      <c r="H131" s="40"/>
      <c r="I131" s="41"/>
      <c r="J131" s="41"/>
      <c r="K131" s="41"/>
      <c r="L131" s="41"/>
      <c r="M131" s="58"/>
      <c r="N131" s="19"/>
      <c r="O131" s="21"/>
    </row>
    <row r="132" spans="1:1060" ht="15.75" customHeight="1" thickTop="1" thickBot="1" x14ac:dyDescent="0.3">
      <c r="A132" s="21"/>
      <c r="B132" s="16"/>
      <c r="C132" s="51"/>
      <c r="D132" s="84"/>
      <c r="E132" s="85" t="s">
        <v>20</v>
      </c>
      <c r="F132" s="86"/>
      <c r="G132" s="87">
        <f>SUM(G123:G131)</f>
        <v>0</v>
      </c>
      <c r="H132" s="40"/>
      <c r="I132" s="41"/>
      <c r="J132" s="41"/>
      <c r="K132" s="41"/>
      <c r="L132" s="41"/>
      <c r="M132" s="88"/>
      <c r="N132" s="19"/>
      <c r="O132" s="21"/>
    </row>
    <row r="133" spans="1:1060" x14ac:dyDescent="0.25">
      <c r="A133" s="20"/>
      <c r="B133" s="16"/>
      <c r="C133" s="40"/>
      <c r="D133" s="47"/>
      <c r="E133" s="48"/>
      <c r="F133" s="89"/>
      <c r="G133" s="89"/>
      <c r="H133" s="40"/>
      <c r="I133" s="47"/>
      <c r="J133" s="48"/>
      <c r="K133" s="89"/>
      <c r="L133" s="89"/>
      <c r="M133" s="40"/>
      <c r="N133" s="19"/>
      <c r="O133" s="21"/>
    </row>
    <row r="134" spans="1:1060" s="54" customFormat="1" ht="21" customHeight="1" x14ac:dyDescent="0.35">
      <c r="A134" s="20"/>
      <c r="B134" s="46"/>
      <c r="C134" s="40"/>
      <c r="D134" s="90" t="s">
        <v>26</v>
      </c>
      <c r="E134" s="91" t="s">
        <v>22</v>
      </c>
      <c r="F134" s="91"/>
      <c r="G134" s="66"/>
      <c r="H134" s="40"/>
      <c r="I134" s="91"/>
      <c r="J134" s="91"/>
      <c r="K134" s="91"/>
      <c r="L134" s="66"/>
      <c r="M134" s="40"/>
      <c r="N134" s="52"/>
      <c r="O134" s="21"/>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c r="BI134" s="53"/>
      <c r="BJ134" s="53"/>
      <c r="BK134" s="53"/>
      <c r="BL134" s="53"/>
      <c r="BM134" s="53"/>
      <c r="BN134" s="53"/>
      <c r="BO134" s="53"/>
      <c r="BP134" s="53"/>
      <c r="BQ134" s="53"/>
      <c r="BR134" s="53"/>
      <c r="BS134" s="53"/>
      <c r="BT134" s="53"/>
      <c r="BU134" s="53"/>
      <c r="BV134" s="53"/>
      <c r="BW134" s="53"/>
      <c r="BX134" s="53"/>
      <c r="BY134" s="53"/>
      <c r="BZ134" s="53"/>
      <c r="CA134" s="53"/>
      <c r="CB134" s="53"/>
      <c r="CC134" s="53"/>
      <c r="CD134" s="53"/>
      <c r="CE134" s="53"/>
      <c r="CF134" s="53"/>
      <c r="CG134" s="53"/>
      <c r="CH134" s="53"/>
      <c r="CI134" s="53"/>
      <c r="CJ134" s="53"/>
      <c r="CK134" s="53"/>
      <c r="CL134" s="53"/>
      <c r="CM134" s="53"/>
      <c r="CN134" s="53"/>
      <c r="CO134" s="53"/>
      <c r="CP134" s="53"/>
      <c r="CQ134" s="53"/>
      <c r="CR134" s="53"/>
      <c r="CS134" s="53"/>
      <c r="CT134" s="53"/>
      <c r="CU134" s="53"/>
      <c r="CV134" s="53"/>
      <c r="CW134" s="53"/>
      <c r="CX134" s="53"/>
      <c r="CY134" s="53"/>
      <c r="CZ134" s="53"/>
      <c r="DA134" s="53"/>
      <c r="DB134" s="53"/>
      <c r="DC134" s="53"/>
      <c r="DD134" s="53"/>
      <c r="DE134" s="53"/>
      <c r="DF134" s="53"/>
      <c r="DG134" s="53"/>
      <c r="DH134" s="53"/>
      <c r="DI134" s="53"/>
      <c r="DJ134" s="53"/>
      <c r="DK134" s="53"/>
      <c r="DL134" s="53"/>
      <c r="DM134" s="53"/>
      <c r="DN134" s="53"/>
      <c r="DO134" s="53"/>
      <c r="DP134" s="53"/>
      <c r="DQ134" s="53"/>
      <c r="DR134" s="53"/>
      <c r="DS134" s="53"/>
      <c r="DT134" s="53"/>
      <c r="DU134" s="53"/>
      <c r="DV134" s="53"/>
      <c r="DW134" s="53"/>
      <c r="DX134" s="53"/>
      <c r="DY134" s="53"/>
      <c r="DZ134" s="53"/>
      <c r="EA134" s="53"/>
      <c r="EB134" s="53"/>
      <c r="EC134" s="53"/>
      <c r="ED134" s="53"/>
      <c r="EE134" s="53"/>
      <c r="EF134" s="53"/>
      <c r="EG134" s="53"/>
      <c r="EH134" s="53"/>
      <c r="EI134" s="53"/>
      <c r="EJ134" s="53"/>
      <c r="EK134" s="53"/>
      <c r="EL134" s="53"/>
      <c r="EM134" s="53"/>
      <c r="EN134" s="53"/>
      <c r="EO134" s="53"/>
      <c r="EP134" s="53"/>
      <c r="EQ134" s="53"/>
      <c r="ER134" s="53"/>
      <c r="ES134" s="53"/>
      <c r="ET134" s="53"/>
      <c r="EU134" s="53"/>
      <c r="EV134" s="53"/>
      <c r="EW134" s="53"/>
      <c r="EX134" s="53"/>
      <c r="EY134" s="53"/>
      <c r="EZ134" s="53"/>
      <c r="FA134" s="53"/>
      <c r="FB134" s="53"/>
      <c r="FC134" s="53"/>
      <c r="FD134" s="53"/>
      <c r="FE134" s="53"/>
      <c r="FF134" s="53"/>
      <c r="FG134" s="53"/>
      <c r="FH134" s="53"/>
      <c r="FI134" s="53"/>
      <c r="FJ134" s="53"/>
      <c r="FK134" s="53"/>
      <c r="FL134" s="53"/>
      <c r="FM134" s="53"/>
      <c r="FN134" s="53"/>
      <c r="FO134" s="53"/>
      <c r="FP134" s="53"/>
      <c r="FQ134" s="53"/>
      <c r="FR134" s="53"/>
      <c r="FS134" s="53"/>
      <c r="FT134" s="53"/>
      <c r="FU134" s="53"/>
      <c r="FV134" s="53"/>
      <c r="FW134" s="53"/>
      <c r="FX134" s="53"/>
      <c r="FY134" s="53"/>
      <c r="FZ134" s="53"/>
      <c r="GA134" s="53"/>
      <c r="GB134" s="53"/>
      <c r="GC134" s="53"/>
      <c r="GD134" s="53"/>
      <c r="GE134" s="53"/>
      <c r="GF134" s="53"/>
      <c r="GG134" s="53"/>
      <c r="GH134" s="53"/>
      <c r="GI134" s="53"/>
      <c r="GJ134" s="53"/>
      <c r="GK134" s="53"/>
      <c r="GL134" s="53"/>
      <c r="GM134" s="53"/>
      <c r="GN134" s="53"/>
      <c r="GO134" s="53"/>
      <c r="GP134" s="53"/>
      <c r="GQ134" s="53"/>
      <c r="GR134" s="53"/>
      <c r="GS134" s="53"/>
      <c r="GT134" s="53"/>
      <c r="GU134" s="53"/>
      <c r="GV134" s="53"/>
      <c r="GW134" s="53"/>
      <c r="GX134" s="53"/>
      <c r="GY134" s="53"/>
      <c r="GZ134" s="53"/>
      <c r="HA134" s="53"/>
      <c r="HB134" s="53"/>
      <c r="HC134" s="53"/>
      <c r="HD134" s="53"/>
      <c r="HE134" s="53"/>
      <c r="HF134" s="53"/>
      <c r="HG134" s="53"/>
      <c r="HH134" s="53"/>
      <c r="HI134" s="53"/>
      <c r="HJ134" s="53"/>
      <c r="HK134" s="53"/>
      <c r="HL134" s="53"/>
      <c r="HM134" s="53"/>
      <c r="HN134" s="53"/>
      <c r="HO134" s="53"/>
      <c r="HP134" s="53"/>
      <c r="HQ134" s="53"/>
      <c r="HR134" s="53"/>
      <c r="HS134" s="53"/>
      <c r="HT134" s="53"/>
      <c r="HU134" s="53"/>
      <c r="HV134" s="53"/>
      <c r="HW134" s="53"/>
      <c r="HX134" s="53"/>
      <c r="HY134" s="53"/>
      <c r="HZ134" s="53"/>
      <c r="IA134" s="53"/>
      <c r="IB134" s="53"/>
      <c r="IC134" s="53"/>
      <c r="ID134" s="53"/>
      <c r="IE134" s="53"/>
      <c r="IF134" s="53"/>
      <c r="IG134" s="53"/>
      <c r="IH134" s="53"/>
      <c r="II134" s="53"/>
      <c r="IJ134" s="53"/>
      <c r="IK134" s="53"/>
      <c r="IL134" s="53"/>
      <c r="IM134" s="53"/>
      <c r="IN134" s="53"/>
      <c r="IO134" s="53"/>
      <c r="IP134" s="53"/>
      <c r="IQ134" s="53"/>
      <c r="IR134" s="53"/>
      <c r="IS134" s="53"/>
      <c r="IT134" s="53"/>
      <c r="IU134" s="53"/>
      <c r="IV134" s="53"/>
      <c r="IW134" s="53"/>
      <c r="IX134" s="53"/>
      <c r="IY134" s="53"/>
      <c r="IZ134" s="53"/>
      <c r="JA134" s="53"/>
      <c r="JB134" s="53"/>
      <c r="JC134" s="53"/>
      <c r="JD134" s="53"/>
      <c r="JE134" s="53"/>
      <c r="JF134" s="53"/>
      <c r="JG134" s="53"/>
      <c r="JH134" s="53"/>
      <c r="JI134" s="53"/>
      <c r="JJ134" s="53"/>
      <c r="JK134" s="53"/>
      <c r="JL134" s="53"/>
      <c r="JM134" s="53"/>
      <c r="JN134" s="53"/>
      <c r="JO134" s="53"/>
      <c r="JP134" s="53"/>
      <c r="JQ134" s="53"/>
      <c r="JR134" s="53"/>
      <c r="JS134" s="53"/>
      <c r="JT134" s="53"/>
      <c r="JU134" s="53"/>
      <c r="JV134" s="53"/>
      <c r="JW134" s="53"/>
      <c r="JX134" s="53"/>
      <c r="JY134" s="53"/>
      <c r="JZ134" s="53"/>
      <c r="KA134" s="53"/>
      <c r="KB134" s="53"/>
      <c r="KC134" s="53"/>
      <c r="KD134" s="53"/>
      <c r="KE134" s="53"/>
      <c r="KF134" s="53"/>
      <c r="KG134" s="53"/>
      <c r="KH134" s="53"/>
      <c r="KI134" s="53"/>
      <c r="KJ134" s="53"/>
      <c r="KK134" s="53"/>
      <c r="KL134" s="53"/>
      <c r="KM134" s="53"/>
      <c r="KN134" s="53"/>
      <c r="KO134" s="53"/>
      <c r="KP134" s="53"/>
      <c r="KQ134" s="53"/>
      <c r="KR134" s="53"/>
      <c r="KS134" s="53"/>
      <c r="KT134" s="53"/>
      <c r="KU134" s="53"/>
      <c r="KV134" s="53"/>
      <c r="KW134" s="53"/>
      <c r="KX134" s="53"/>
      <c r="KY134" s="53"/>
      <c r="KZ134" s="53"/>
      <c r="LA134" s="53"/>
      <c r="LB134" s="53"/>
      <c r="LC134" s="53"/>
      <c r="LD134" s="53"/>
      <c r="LE134" s="53"/>
      <c r="LF134" s="53"/>
      <c r="LG134" s="53"/>
      <c r="LH134" s="53"/>
      <c r="LI134" s="53"/>
      <c r="LJ134" s="53"/>
      <c r="LK134" s="53"/>
      <c r="LL134" s="53"/>
      <c r="LM134" s="53"/>
      <c r="LN134" s="53"/>
      <c r="LO134" s="53"/>
      <c r="LP134" s="53"/>
      <c r="LQ134" s="53"/>
      <c r="LR134" s="53"/>
      <c r="LS134" s="53"/>
      <c r="LT134" s="53"/>
      <c r="LU134" s="53"/>
      <c r="LV134" s="53"/>
      <c r="LW134" s="53"/>
      <c r="LX134" s="53"/>
      <c r="LY134" s="53"/>
      <c r="LZ134" s="53"/>
      <c r="MA134" s="53"/>
      <c r="MB134" s="53"/>
      <c r="MC134" s="53"/>
      <c r="MD134" s="53"/>
      <c r="ME134" s="53"/>
      <c r="MF134" s="53"/>
      <c r="MG134" s="53"/>
      <c r="MH134" s="53"/>
      <c r="MI134" s="53"/>
      <c r="MJ134" s="53"/>
      <c r="MK134" s="53"/>
      <c r="ML134" s="53"/>
      <c r="MM134" s="53"/>
      <c r="MN134" s="53"/>
      <c r="MO134" s="53"/>
      <c r="MP134" s="53"/>
      <c r="MQ134" s="53"/>
      <c r="MR134" s="53"/>
      <c r="MS134" s="53"/>
      <c r="MT134" s="53"/>
      <c r="MU134" s="53"/>
      <c r="MV134" s="53"/>
      <c r="MW134" s="53"/>
      <c r="MX134" s="53"/>
      <c r="MY134" s="53"/>
      <c r="MZ134" s="53"/>
      <c r="NA134" s="53"/>
      <c r="NB134" s="53"/>
      <c r="NC134" s="53"/>
      <c r="ND134" s="53"/>
      <c r="NE134" s="53"/>
      <c r="NF134" s="53"/>
      <c r="NG134" s="53"/>
      <c r="NH134" s="53"/>
      <c r="NI134" s="53"/>
      <c r="NJ134" s="53"/>
      <c r="NK134" s="53"/>
      <c r="NL134" s="53"/>
      <c r="NM134" s="53"/>
      <c r="NN134" s="53"/>
      <c r="NO134" s="53"/>
      <c r="NP134" s="53"/>
      <c r="NQ134" s="53"/>
      <c r="NR134" s="53"/>
      <c r="NS134" s="53"/>
      <c r="NT134" s="53"/>
      <c r="NU134" s="53"/>
      <c r="NV134" s="53"/>
      <c r="NW134" s="53"/>
      <c r="NX134" s="53"/>
      <c r="NY134" s="53"/>
      <c r="NZ134" s="53"/>
      <c r="OA134" s="53"/>
      <c r="OB134" s="53"/>
      <c r="OC134" s="53"/>
      <c r="OD134" s="53"/>
      <c r="OE134" s="53"/>
      <c r="OF134" s="53"/>
      <c r="OG134" s="53"/>
      <c r="OH134" s="53"/>
      <c r="OI134" s="53"/>
      <c r="OJ134" s="53"/>
      <c r="OK134" s="53"/>
      <c r="OL134" s="53"/>
      <c r="OM134" s="53"/>
      <c r="ON134" s="53"/>
      <c r="OO134" s="53"/>
      <c r="OP134" s="53"/>
      <c r="OQ134" s="53"/>
      <c r="OR134" s="53"/>
      <c r="OS134" s="53"/>
      <c r="OT134" s="53"/>
      <c r="OU134" s="53"/>
      <c r="OV134" s="53"/>
      <c r="OW134" s="53"/>
      <c r="OX134" s="53"/>
      <c r="OY134" s="53"/>
      <c r="OZ134" s="53"/>
      <c r="PA134" s="53"/>
      <c r="PB134" s="53"/>
      <c r="PC134" s="53"/>
      <c r="PD134" s="53"/>
      <c r="PE134" s="53"/>
      <c r="PF134" s="53"/>
      <c r="PG134" s="53"/>
      <c r="PH134" s="53"/>
      <c r="PI134" s="53"/>
      <c r="PJ134" s="53"/>
      <c r="PK134" s="53"/>
      <c r="PL134" s="53"/>
      <c r="PM134" s="53"/>
      <c r="PN134" s="53"/>
      <c r="PO134" s="53"/>
      <c r="PP134" s="53"/>
      <c r="PQ134" s="53"/>
      <c r="PR134" s="53"/>
      <c r="PS134" s="53"/>
      <c r="PT134" s="53"/>
      <c r="PU134" s="53"/>
      <c r="PV134" s="53"/>
      <c r="PW134" s="53"/>
      <c r="PX134" s="53"/>
      <c r="PY134" s="53"/>
      <c r="PZ134" s="53"/>
      <c r="QA134" s="53"/>
      <c r="QB134" s="53"/>
      <c r="QC134" s="53"/>
      <c r="QD134" s="53"/>
      <c r="QE134" s="53"/>
      <c r="QF134" s="53"/>
      <c r="QG134" s="53"/>
      <c r="QH134" s="53"/>
      <c r="QI134" s="53"/>
      <c r="QJ134" s="53"/>
      <c r="QK134" s="53"/>
      <c r="QL134" s="53"/>
      <c r="QM134" s="53"/>
      <c r="QN134" s="53"/>
      <c r="QO134" s="53"/>
      <c r="QP134" s="53"/>
      <c r="QQ134" s="53"/>
      <c r="QR134" s="53"/>
      <c r="QS134" s="53"/>
      <c r="QT134" s="53"/>
      <c r="QU134" s="53"/>
      <c r="QV134" s="53"/>
      <c r="QW134" s="53"/>
      <c r="QX134" s="53"/>
      <c r="QY134" s="53"/>
      <c r="QZ134" s="53"/>
      <c r="RA134" s="53"/>
      <c r="RB134" s="53"/>
      <c r="RC134" s="53"/>
      <c r="RD134" s="53"/>
      <c r="RE134" s="53"/>
      <c r="RF134" s="53"/>
      <c r="RG134" s="53"/>
      <c r="RH134" s="53"/>
      <c r="RI134" s="53"/>
      <c r="RJ134" s="53"/>
      <c r="RK134" s="53"/>
      <c r="RL134" s="53"/>
      <c r="RM134" s="53"/>
      <c r="RN134" s="53"/>
      <c r="RO134" s="53"/>
      <c r="RP134" s="53"/>
      <c r="RQ134" s="53"/>
      <c r="RR134" s="53"/>
      <c r="RS134" s="53"/>
      <c r="RT134" s="53"/>
      <c r="RU134" s="53"/>
      <c r="RV134" s="53"/>
      <c r="RW134" s="53"/>
      <c r="RX134" s="53"/>
      <c r="RY134" s="53"/>
      <c r="RZ134" s="53"/>
      <c r="SA134" s="53"/>
      <c r="SB134" s="53"/>
      <c r="SC134" s="53"/>
      <c r="SD134" s="53"/>
      <c r="SE134" s="53"/>
      <c r="SF134" s="53"/>
      <c r="SG134" s="53"/>
      <c r="SH134" s="53"/>
      <c r="SI134" s="53"/>
      <c r="SJ134" s="53"/>
      <c r="SK134" s="53"/>
      <c r="SL134" s="53"/>
      <c r="SM134" s="53"/>
      <c r="SN134" s="53"/>
      <c r="SO134" s="53"/>
      <c r="SP134" s="53"/>
      <c r="SQ134" s="53"/>
      <c r="SR134" s="53"/>
      <c r="SS134" s="53"/>
      <c r="ST134" s="53"/>
      <c r="SU134" s="53"/>
      <c r="SV134" s="53"/>
      <c r="SW134" s="53"/>
      <c r="SX134" s="53"/>
      <c r="SY134" s="53"/>
      <c r="SZ134" s="53"/>
      <c r="TA134" s="53"/>
      <c r="TB134" s="53"/>
      <c r="TC134" s="53"/>
      <c r="TD134" s="53"/>
      <c r="TE134" s="53"/>
      <c r="TF134" s="53"/>
      <c r="TG134" s="53"/>
      <c r="TH134" s="53"/>
      <c r="TI134" s="53"/>
      <c r="TJ134" s="53"/>
      <c r="TK134" s="53"/>
      <c r="TL134" s="53"/>
      <c r="TM134" s="53"/>
      <c r="TN134" s="53"/>
      <c r="TO134" s="53"/>
      <c r="TP134" s="53"/>
      <c r="TQ134" s="53"/>
      <c r="TR134" s="53"/>
      <c r="TS134" s="53"/>
      <c r="TT134" s="53"/>
      <c r="TU134" s="53"/>
      <c r="TV134" s="53"/>
      <c r="TW134" s="53"/>
      <c r="TX134" s="53"/>
      <c r="TY134" s="53"/>
      <c r="TZ134" s="53"/>
      <c r="UA134" s="53"/>
      <c r="UB134" s="53"/>
      <c r="UC134" s="53"/>
      <c r="UD134" s="53"/>
      <c r="UE134" s="53"/>
      <c r="UF134" s="53"/>
      <c r="UG134" s="53"/>
      <c r="UH134" s="53"/>
      <c r="UI134" s="53"/>
      <c r="UJ134" s="53"/>
      <c r="UK134" s="53"/>
      <c r="UL134" s="53"/>
      <c r="UM134" s="53"/>
      <c r="UN134" s="53"/>
      <c r="UO134" s="53"/>
      <c r="UP134" s="53"/>
      <c r="UQ134" s="53"/>
      <c r="UR134" s="53"/>
      <c r="US134" s="53"/>
      <c r="UT134" s="53"/>
      <c r="UU134" s="53"/>
      <c r="UV134" s="53"/>
      <c r="UW134" s="53"/>
      <c r="UX134" s="53"/>
      <c r="UY134" s="53"/>
      <c r="UZ134" s="53"/>
      <c r="VA134" s="53"/>
      <c r="VB134" s="53"/>
      <c r="VC134" s="53"/>
      <c r="VD134" s="53"/>
      <c r="VE134" s="53"/>
      <c r="VF134" s="53"/>
      <c r="VG134" s="53"/>
      <c r="VH134" s="53"/>
      <c r="VI134" s="53"/>
      <c r="VJ134" s="53"/>
      <c r="VK134" s="53"/>
      <c r="VL134" s="53"/>
      <c r="VM134" s="53"/>
      <c r="VN134" s="53"/>
      <c r="VO134" s="53"/>
      <c r="VP134" s="53"/>
      <c r="VQ134" s="53"/>
      <c r="VR134" s="53"/>
      <c r="VS134" s="53"/>
      <c r="VT134" s="53"/>
      <c r="VU134" s="53"/>
      <c r="VV134" s="53"/>
      <c r="VW134" s="53"/>
      <c r="VX134" s="53"/>
      <c r="VY134" s="53"/>
      <c r="VZ134" s="53"/>
      <c r="WA134" s="53"/>
      <c r="WB134" s="53"/>
      <c r="WC134" s="53"/>
      <c r="WD134" s="53"/>
      <c r="WE134" s="53"/>
      <c r="WF134" s="53"/>
      <c r="WG134" s="53"/>
      <c r="WH134" s="53"/>
      <c r="WI134" s="53"/>
      <c r="WJ134" s="53"/>
      <c r="WK134" s="53"/>
      <c r="WL134" s="53"/>
      <c r="WM134" s="53"/>
      <c r="WN134" s="53"/>
      <c r="WO134" s="53"/>
      <c r="WP134" s="53"/>
      <c r="WQ134" s="53"/>
      <c r="WR134" s="53"/>
      <c r="WS134" s="53"/>
      <c r="WT134" s="53"/>
      <c r="WU134" s="53"/>
      <c r="WV134" s="53"/>
      <c r="WW134" s="53"/>
      <c r="WX134" s="53"/>
      <c r="WY134" s="53"/>
      <c r="WZ134" s="53"/>
      <c r="XA134" s="53"/>
      <c r="XB134" s="53"/>
      <c r="XC134" s="53"/>
      <c r="XD134" s="53"/>
      <c r="XE134" s="53"/>
      <c r="XF134" s="53"/>
      <c r="XG134" s="53"/>
      <c r="XH134" s="53"/>
      <c r="XI134" s="53"/>
      <c r="XJ134" s="53"/>
      <c r="XK134" s="53"/>
      <c r="XL134" s="53"/>
      <c r="XM134" s="53"/>
      <c r="XN134" s="53"/>
      <c r="XO134" s="53"/>
      <c r="XP134" s="53"/>
      <c r="XQ134" s="53"/>
      <c r="XR134" s="53"/>
      <c r="XS134" s="53"/>
      <c r="XT134" s="53"/>
      <c r="XU134" s="53"/>
      <c r="XV134" s="53"/>
      <c r="XW134" s="53"/>
      <c r="XX134" s="53"/>
      <c r="XY134" s="53"/>
      <c r="XZ134" s="53"/>
      <c r="YA134" s="53"/>
      <c r="YB134" s="53"/>
      <c r="YC134" s="53"/>
      <c r="YD134" s="53"/>
      <c r="YE134" s="53"/>
      <c r="YF134" s="53"/>
      <c r="YG134" s="53"/>
      <c r="YH134" s="53"/>
      <c r="YI134" s="53"/>
      <c r="YJ134" s="53"/>
      <c r="YK134" s="53"/>
      <c r="YL134" s="53"/>
      <c r="YM134" s="53"/>
      <c r="YN134" s="53"/>
      <c r="YO134" s="53"/>
      <c r="YP134" s="53"/>
      <c r="YQ134" s="53"/>
      <c r="YR134" s="53"/>
      <c r="YS134" s="53"/>
      <c r="YT134" s="53"/>
      <c r="YU134" s="53"/>
      <c r="YV134" s="53"/>
      <c r="YW134" s="53"/>
      <c r="YX134" s="53"/>
      <c r="YY134" s="53"/>
      <c r="YZ134" s="53"/>
      <c r="ZA134" s="53"/>
      <c r="ZB134" s="53"/>
      <c r="ZC134" s="53"/>
      <c r="ZD134" s="53"/>
      <c r="ZE134" s="53"/>
      <c r="ZF134" s="53"/>
      <c r="ZG134" s="53"/>
      <c r="ZH134" s="53"/>
      <c r="ZI134" s="53"/>
      <c r="ZJ134" s="53"/>
      <c r="ZK134" s="53"/>
      <c r="ZL134" s="53"/>
      <c r="ZM134" s="53"/>
      <c r="ZN134" s="53"/>
      <c r="ZO134" s="53"/>
      <c r="ZP134" s="53"/>
      <c r="ZQ134" s="53"/>
      <c r="ZR134" s="53"/>
      <c r="ZS134" s="53"/>
      <c r="ZT134" s="53"/>
      <c r="ZU134" s="53"/>
      <c r="ZV134" s="53"/>
      <c r="ZW134" s="53"/>
      <c r="ZX134" s="53"/>
      <c r="ZY134" s="53"/>
      <c r="ZZ134" s="53"/>
      <c r="AAA134" s="53"/>
      <c r="AAB134" s="53"/>
      <c r="AAC134" s="53"/>
      <c r="AAD134" s="53"/>
      <c r="AAE134" s="53"/>
      <c r="AAF134" s="53"/>
      <c r="AAG134" s="53"/>
      <c r="AAH134" s="53"/>
      <c r="AAI134" s="53"/>
      <c r="AAJ134" s="53"/>
      <c r="AAK134" s="53"/>
      <c r="AAL134" s="53"/>
      <c r="AAM134" s="53"/>
      <c r="AAN134" s="53"/>
      <c r="AAO134" s="53"/>
      <c r="AAP134" s="53"/>
      <c r="AAQ134" s="53"/>
      <c r="AAR134" s="53"/>
      <c r="AAS134" s="53"/>
      <c r="AAT134" s="53"/>
      <c r="AAU134" s="53"/>
      <c r="AAV134" s="53"/>
      <c r="AAW134" s="53"/>
      <c r="AAX134" s="53"/>
      <c r="AAY134" s="53"/>
      <c r="AAZ134" s="53"/>
      <c r="ABA134" s="53"/>
      <c r="ABB134" s="53"/>
      <c r="ABC134" s="53"/>
      <c r="ABD134" s="53"/>
      <c r="ABE134" s="53"/>
      <c r="ABF134" s="53"/>
      <c r="ABG134" s="53"/>
      <c r="ABH134" s="53"/>
      <c r="ABI134" s="53"/>
      <c r="ABJ134" s="53"/>
      <c r="ABK134" s="53"/>
      <c r="ABL134" s="53"/>
      <c r="ABM134" s="53"/>
      <c r="ABN134" s="53"/>
      <c r="ABO134" s="53"/>
      <c r="ABP134" s="53"/>
      <c r="ABQ134" s="53"/>
      <c r="ABR134" s="53"/>
      <c r="ABS134" s="53"/>
      <c r="ABT134" s="53"/>
      <c r="ABU134" s="53"/>
      <c r="ABV134" s="53"/>
      <c r="ABW134" s="53"/>
      <c r="ABX134" s="53"/>
      <c r="ABY134" s="53"/>
      <c r="ABZ134" s="53"/>
      <c r="ACA134" s="53"/>
      <c r="ACB134" s="53"/>
      <c r="ACC134" s="53"/>
      <c r="ACD134" s="53"/>
      <c r="ACE134" s="53"/>
      <c r="ACF134" s="53"/>
      <c r="ACG134" s="53"/>
      <c r="ACH134" s="53"/>
      <c r="ACI134" s="53"/>
      <c r="ACJ134" s="53"/>
      <c r="ACK134" s="53"/>
      <c r="ACL134" s="53"/>
      <c r="ACM134" s="53"/>
      <c r="ACN134" s="53"/>
      <c r="ACO134" s="53"/>
      <c r="ACP134" s="53"/>
      <c r="ACQ134" s="53"/>
      <c r="ACR134" s="53"/>
      <c r="ACS134" s="53"/>
      <c r="ACT134" s="53"/>
      <c r="ACU134" s="53"/>
      <c r="ACV134" s="53"/>
      <c r="ACW134" s="53"/>
      <c r="ACX134" s="53"/>
      <c r="ACY134" s="53"/>
      <c r="ACZ134" s="53"/>
      <c r="ADA134" s="53"/>
      <c r="ADB134" s="53"/>
      <c r="ADC134" s="53"/>
      <c r="ADD134" s="53"/>
      <c r="ADE134" s="53"/>
      <c r="ADF134" s="53"/>
      <c r="ADG134" s="53"/>
      <c r="ADH134" s="53"/>
      <c r="ADI134" s="53"/>
      <c r="ADJ134" s="53"/>
      <c r="ADK134" s="53"/>
      <c r="ADL134" s="53"/>
      <c r="ADM134" s="53"/>
      <c r="ADN134" s="53"/>
      <c r="ADO134" s="53"/>
      <c r="ADP134" s="53"/>
      <c r="ADQ134" s="53"/>
      <c r="ADR134" s="53"/>
      <c r="ADS134" s="53"/>
      <c r="ADT134" s="53"/>
      <c r="ADU134" s="53"/>
      <c r="ADV134" s="53"/>
      <c r="ADW134" s="53"/>
      <c r="ADX134" s="53"/>
      <c r="ADY134" s="53"/>
      <c r="ADZ134" s="53"/>
      <c r="AEA134" s="53"/>
      <c r="AEB134" s="53"/>
      <c r="AEC134" s="53"/>
      <c r="AED134" s="53"/>
      <c r="AEE134" s="53"/>
      <c r="AEF134" s="53"/>
      <c r="AEG134" s="53"/>
      <c r="AEH134" s="53"/>
      <c r="AEI134" s="53"/>
      <c r="AEJ134" s="53"/>
      <c r="AEK134" s="53"/>
      <c r="AEL134" s="53"/>
      <c r="AEM134" s="53"/>
      <c r="AEN134" s="53"/>
      <c r="AEO134" s="53"/>
      <c r="AEP134" s="53"/>
      <c r="AEQ134" s="53"/>
      <c r="AER134" s="53"/>
      <c r="AES134" s="53"/>
      <c r="AET134" s="53"/>
      <c r="AEU134" s="53"/>
      <c r="AEV134" s="53"/>
      <c r="AEW134" s="53"/>
      <c r="AEX134" s="53"/>
      <c r="AEY134" s="53"/>
      <c r="AEZ134" s="53"/>
      <c r="AFA134" s="53"/>
      <c r="AFB134" s="53"/>
      <c r="AFC134" s="53"/>
      <c r="AFD134" s="53"/>
      <c r="AFE134" s="53"/>
      <c r="AFF134" s="53"/>
      <c r="AFG134" s="53"/>
      <c r="AFH134" s="53"/>
      <c r="AFI134" s="53"/>
      <c r="AFJ134" s="53"/>
      <c r="AFK134" s="53"/>
      <c r="AFL134" s="53"/>
      <c r="AFM134" s="53"/>
      <c r="AFN134" s="53"/>
      <c r="AFO134" s="53"/>
      <c r="AFP134" s="53"/>
      <c r="AFQ134" s="53"/>
      <c r="AFR134" s="53"/>
      <c r="AFS134" s="53"/>
      <c r="AFT134" s="53"/>
      <c r="AFU134" s="53"/>
      <c r="AFV134" s="53"/>
      <c r="AFW134" s="53"/>
      <c r="AFX134" s="53"/>
      <c r="AFY134" s="53"/>
      <c r="AFZ134" s="53"/>
      <c r="AGA134" s="53"/>
      <c r="AGB134" s="53"/>
      <c r="AGC134" s="53"/>
      <c r="AGD134" s="53"/>
      <c r="AGE134" s="53"/>
      <c r="AGF134" s="53"/>
      <c r="AGG134" s="53"/>
      <c r="AGH134" s="53"/>
      <c r="AGI134" s="53"/>
      <c r="AGJ134" s="53"/>
      <c r="AGK134" s="53"/>
      <c r="AGL134" s="53"/>
      <c r="AGM134" s="53"/>
      <c r="AGN134" s="53"/>
      <c r="AGO134" s="53"/>
      <c r="AGP134" s="53"/>
      <c r="AGQ134" s="53"/>
      <c r="AGR134" s="53"/>
      <c r="AGS134" s="53"/>
      <c r="AGT134" s="53"/>
      <c r="AGU134" s="53"/>
      <c r="AGV134" s="53"/>
      <c r="AGW134" s="53"/>
      <c r="AGX134" s="53"/>
      <c r="AGY134" s="53"/>
      <c r="AGZ134" s="53"/>
      <c r="AHA134" s="53"/>
      <c r="AHB134" s="53"/>
      <c r="AHC134" s="53"/>
      <c r="AHD134" s="53"/>
      <c r="AHE134" s="53"/>
      <c r="AHF134" s="53"/>
      <c r="AHG134" s="53"/>
      <c r="AHH134" s="53"/>
      <c r="AHI134" s="53"/>
      <c r="AHJ134" s="53"/>
      <c r="AHK134" s="53"/>
      <c r="AHL134" s="53"/>
      <c r="AHM134" s="53"/>
      <c r="AHN134" s="53"/>
      <c r="AHO134" s="53"/>
      <c r="AHP134" s="53"/>
      <c r="AHQ134" s="53"/>
      <c r="AHR134" s="53"/>
      <c r="AHS134" s="53"/>
      <c r="AHT134" s="53"/>
      <c r="AHU134" s="53"/>
      <c r="AHV134" s="53"/>
      <c r="AHW134" s="53"/>
      <c r="AHX134" s="53"/>
      <c r="AHY134" s="53"/>
      <c r="AHZ134" s="53"/>
      <c r="AIA134" s="53"/>
      <c r="AIB134" s="53"/>
      <c r="AIC134" s="53"/>
      <c r="AID134" s="53"/>
      <c r="AIE134" s="53"/>
      <c r="AIF134" s="53"/>
      <c r="AIG134" s="53"/>
      <c r="AIH134" s="53"/>
      <c r="AII134" s="53"/>
      <c r="AIJ134" s="53"/>
      <c r="AIK134" s="53"/>
      <c r="AIL134" s="53"/>
      <c r="AIM134" s="53"/>
      <c r="AIN134" s="53"/>
      <c r="AIO134" s="53"/>
      <c r="AIP134" s="53"/>
      <c r="AIQ134" s="53"/>
      <c r="AIR134" s="53"/>
      <c r="AIS134" s="53"/>
      <c r="AIT134" s="53"/>
      <c r="AIU134" s="53"/>
      <c r="AIV134" s="53"/>
      <c r="AIW134" s="53"/>
      <c r="AIX134" s="53"/>
      <c r="AIY134" s="53"/>
      <c r="AIZ134" s="53"/>
      <c r="AJA134" s="53"/>
      <c r="AJB134" s="53"/>
      <c r="AJC134" s="53"/>
      <c r="AJD134" s="53"/>
      <c r="AJE134" s="53"/>
      <c r="AJF134" s="53"/>
      <c r="AJG134" s="53"/>
      <c r="AJH134" s="53"/>
      <c r="AJI134" s="53"/>
      <c r="AJJ134" s="53"/>
      <c r="AJK134" s="53"/>
      <c r="AJL134" s="53"/>
      <c r="AJM134" s="53"/>
      <c r="AJN134" s="53"/>
      <c r="AJO134" s="53"/>
      <c r="AJP134" s="53"/>
      <c r="AJQ134" s="53"/>
      <c r="AJR134" s="53"/>
      <c r="AJS134" s="53"/>
      <c r="AJT134" s="53"/>
      <c r="AJU134" s="53"/>
      <c r="AJV134" s="53"/>
      <c r="AJW134" s="53"/>
      <c r="AJX134" s="53"/>
      <c r="AJY134" s="53"/>
      <c r="AJZ134" s="53"/>
      <c r="AKA134" s="53"/>
      <c r="AKB134" s="53"/>
      <c r="AKC134" s="53"/>
      <c r="AKD134" s="53"/>
      <c r="AKE134" s="53"/>
      <c r="AKF134" s="53"/>
      <c r="AKG134" s="53"/>
      <c r="AKH134" s="53"/>
      <c r="AKI134" s="53"/>
      <c r="AKJ134" s="53"/>
      <c r="AKK134" s="53"/>
      <c r="AKL134" s="53"/>
      <c r="AKM134" s="53"/>
      <c r="AKN134" s="53"/>
      <c r="AKO134" s="53"/>
      <c r="AKP134" s="53"/>
      <c r="AKQ134" s="53"/>
      <c r="AKR134" s="53"/>
      <c r="AKS134" s="53"/>
      <c r="AKT134" s="53"/>
      <c r="AKU134" s="53"/>
      <c r="AKV134" s="53"/>
      <c r="AKW134" s="53"/>
      <c r="AKX134" s="53"/>
      <c r="AKY134" s="53"/>
      <c r="AKZ134" s="53"/>
      <c r="ALA134" s="53"/>
      <c r="ALB134" s="53"/>
      <c r="ALC134" s="53"/>
      <c r="ALD134" s="53"/>
      <c r="ALE134" s="53"/>
      <c r="ALF134" s="53"/>
      <c r="ALG134" s="53"/>
      <c r="ALH134" s="53"/>
      <c r="ALI134" s="53"/>
      <c r="ALJ134" s="53"/>
      <c r="ALK134" s="53"/>
      <c r="ALL134" s="53"/>
      <c r="ALM134" s="53"/>
      <c r="ALN134" s="53"/>
      <c r="ALO134" s="53"/>
      <c r="ALP134" s="53"/>
      <c r="ALQ134" s="53"/>
      <c r="ALR134" s="53"/>
      <c r="ALS134" s="53"/>
      <c r="ALT134" s="53"/>
      <c r="ALU134" s="53"/>
      <c r="ALV134" s="53"/>
      <c r="ALW134" s="53"/>
      <c r="ALX134" s="53"/>
      <c r="ALY134" s="53"/>
      <c r="ALZ134" s="53"/>
      <c r="AMA134" s="53"/>
      <c r="AMB134" s="53"/>
      <c r="AMC134" s="53"/>
      <c r="AMD134" s="53"/>
      <c r="AME134" s="53"/>
      <c r="AMF134" s="53"/>
      <c r="AMG134" s="53"/>
      <c r="AMH134" s="53"/>
      <c r="AMI134" s="53"/>
      <c r="AMJ134" s="53"/>
      <c r="AMK134" s="53"/>
      <c r="AML134" s="53"/>
      <c r="AMM134" s="53"/>
      <c r="AMN134" s="53"/>
      <c r="AMO134" s="53"/>
      <c r="AMP134" s="53"/>
      <c r="AMQ134" s="53"/>
      <c r="AMR134" s="53"/>
      <c r="AMS134" s="53"/>
      <c r="AMT134" s="53"/>
      <c r="AMU134" s="53"/>
      <c r="AMV134" s="53"/>
      <c r="AMW134" s="53"/>
      <c r="AMX134" s="53"/>
      <c r="AMY134" s="53"/>
      <c r="AMZ134" s="53"/>
      <c r="ANA134" s="53"/>
      <c r="ANB134" s="53"/>
      <c r="ANC134" s="53"/>
      <c r="AND134" s="53"/>
      <c r="ANE134" s="53"/>
      <c r="ANF134" s="53"/>
      <c r="ANG134" s="53"/>
      <c r="ANH134" s="53"/>
      <c r="ANI134" s="53"/>
      <c r="ANJ134" s="53"/>
      <c r="ANK134" s="53"/>
      <c r="ANL134" s="53"/>
      <c r="ANM134" s="53"/>
      <c r="ANN134" s="53"/>
      <c r="ANO134" s="53"/>
      <c r="ANP134" s="53"/>
      <c r="ANQ134" s="53"/>
      <c r="ANR134" s="53"/>
      <c r="ANS134" s="53"/>
      <c r="ANT134" s="53"/>
    </row>
    <row r="135" spans="1:1060" ht="5.25" customHeight="1" x14ac:dyDescent="0.25">
      <c r="A135" s="20"/>
      <c r="B135" s="16"/>
      <c r="C135" s="40"/>
      <c r="D135" s="40"/>
      <c r="E135" s="40"/>
      <c r="F135" s="40"/>
      <c r="G135" s="40"/>
      <c r="H135" s="40"/>
      <c r="I135" s="40"/>
      <c r="J135" s="40"/>
      <c r="K135" s="40"/>
      <c r="L135" s="40"/>
      <c r="M135" s="40"/>
      <c r="N135" s="19"/>
      <c r="O135" s="21"/>
    </row>
    <row r="136" spans="1:1060" ht="15" customHeight="1" x14ac:dyDescent="0.25">
      <c r="A136" s="20"/>
      <c r="B136" s="16"/>
      <c r="C136" s="40"/>
      <c r="D136" s="178" t="s">
        <v>41</v>
      </c>
      <c r="E136" s="179"/>
      <c r="F136" s="179"/>
      <c r="G136" s="179"/>
      <c r="H136" s="179"/>
      <c r="I136" s="179"/>
      <c r="J136" s="179"/>
      <c r="K136" s="179"/>
      <c r="L136" s="179"/>
      <c r="M136" s="40"/>
      <c r="N136" s="19"/>
      <c r="O136" s="21"/>
    </row>
    <row r="137" spans="1:1060" ht="15" customHeight="1" x14ac:dyDescent="0.25">
      <c r="A137" s="20"/>
      <c r="B137" s="16"/>
      <c r="C137" s="51"/>
      <c r="D137" s="67" t="s">
        <v>45</v>
      </c>
      <c r="E137" s="92"/>
      <c r="F137" s="93"/>
      <c r="G137" s="93"/>
      <c r="H137" s="94"/>
      <c r="I137" s="93"/>
      <c r="J137" s="93"/>
      <c r="K137" s="93"/>
      <c r="L137" s="93"/>
      <c r="M137" s="40"/>
      <c r="N137" s="19"/>
      <c r="O137" s="21"/>
    </row>
    <row r="138" spans="1:1060" ht="5.25" customHeight="1" thickBot="1" x14ac:dyDescent="0.3">
      <c r="A138" s="20"/>
      <c r="B138" s="16"/>
      <c r="C138" s="40"/>
      <c r="D138" s="41"/>
      <c r="E138" s="45"/>
      <c r="F138" s="45"/>
      <c r="G138" s="45"/>
      <c r="H138" s="40"/>
      <c r="I138" s="45"/>
      <c r="J138" s="45"/>
      <c r="K138" s="45"/>
      <c r="L138" s="45"/>
      <c r="M138" s="40"/>
      <c r="N138" s="19"/>
      <c r="O138" s="21"/>
    </row>
    <row r="139" spans="1:1060" ht="21" customHeight="1" x14ac:dyDescent="0.3">
      <c r="A139" s="21"/>
      <c r="B139" s="16"/>
      <c r="C139" s="71"/>
      <c r="D139" s="72"/>
      <c r="E139" s="73" t="s">
        <v>70</v>
      </c>
      <c r="F139" s="74"/>
      <c r="G139" s="126"/>
      <c r="H139" s="40"/>
      <c r="I139" s="76"/>
      <c r="J139" s="73" t="s">
        <v>30</v>
      </c>
      <c r="K139" s="77"/>
      <c r="L139" s="126"/>
      <c r="M139" s="58"/>
      <c r="N139" s="19"/>
      <c r="O139" s="21"/>
    </row>
    <row r="140" spans="1:1060" ht="15" customHeight="1" x14ac:dyDescent="0.3">
      <c r="A140" s="21"/>
      <c r="B140" s="16"/>
      <c r="C140" s="71"/>
      <c r="D140" s="121"/>
      <c r="E140" s="122"/>
      <c r="F140" s="123"/>
      <c r="G140" s="101"/>
      <c r="H140" s="40"/>
      <c r="I140" s="99"/>
      <c r="J140" s="122"/>
      <c r="K140" s="100"/>
      <c r="L140" s="101"/>
      <c r="M140" s="58"/>
      <c r="N140" s="19"/>
      <c r="O140" s="21"/>
    </row>
    <row r="141" spans="1:1060" ht="15" customHeight="1" x14ac:dyDescent="0.3">
      <c r="A141" s="21"/>
      <c r="B141" s="16"/>
      <c r="C141" s="71"/>
      <c r="D141" s="121"/>
      <c r="E141" s="143" t="s">
        <v>109</v>
      </c>
      <c r="F141" s="144"/>
      <c r="G141" s="101"/>
      <c r="H141" s="40"/>
      <c r="I141" s="99"/>
      <c r="J141" s="143" t="s">
        <v>110</v>
      </c>
      <c r="K141" s="144"/>
      <c r="L141" s="101"/>
      <c r="M141" s="58"/>
      <c r="N141" s="19"/>
      <c r="O141" s="21"/>
    </row>
    <row r="142" spans="1:1060" ht="15" customHeight="1" x14ac:dyDescent="0.3">
      <c r="A142" s="21"/>
      <c r="B142" s="16"/>
      <c r="C142" s="71"/>
      <c r="D142" s="121"/>
      <c r="E142" s="145"/>
      <c r="F142" s="146"/>
      <c r="G142" s="101"/>
      <c r="H142" s="40"/>
      <c r="I142" s="99"/>
      <c r="J142" s="145"/>
      <c r="K142" s="146"/>
      <c r="L142" s="101"/>
      <c r="M142" s="58"/>
      <c r="N142" s="19"/>
      <c r="O142" s="21"/>
    </row>
    <row r="143" spans="1:1060" ht="15" customHeight="1" x14ac:dyDescent="0.3">
      <c r="A143" s="21"/>
      <c r="B143" s="16"/>
      <c r="C143" s="71"/>
      <c r="D143" s="121"/>
      <c r="E143" s="145"/>
      <c r="F143" s="146"/>
      <c r="G143" s="101"/>
      <c r="H143" s="40"/>
      <c r="I143" s="99"/>
      <c r="J143" s="145"/>
      <c r="K143" s="146"/>
      <c r="L143" s="101"/>
      <c r="M143" s="58"/>
      <c r="N143" s="19"/>
      <c r="O143" s="21"/>
    </row>
    <row r="144" spans="1:1060" ht="15" customHeight="1" x14ac:dyDescent="0.3">
      <c r="A144" s="21"/>
      <c r="B144" s="16"/>
      <c r="C144" s="71"/>
      <c r="D144" s="121"/>
      <c r="E144" s="145"/>
      <c r="F144" s="146"/>
      <c r="G144" s="101"/>
      <c r="H144" s="40"/>
      <c r="I144" s="99"/>
      <c r="J144" s="145"/>
      <c r="K144" s="146"/>
      <c r="L144" s="101"/>
      <c r="M144" s="58"/>
      <c r="N144" s="19"/>
      <c r="O144" s="21"/>
    </row>
    <row r="145" spans="1:15" ht="15" customHeight="1" x14ac:dyDescent="0.3">
      <c r="A145" s="21"/>
      <c r="B145" s="16"/>
      <c r="C145" s="71"/>
      <c r="D145" s="121"/>
      <c r="E145" s="145"/>
      <c r="F145" s="146"/>
      <c r="G145" s="101"/>
      <c r="H145" s="40"/>
      <c r="I145" s="99"/>
      <c r="J145" s="145"/>
      <c r="K145" s="146"/>
      <c r="L145" s="101"/>
      <c r="M145" s="58"/>
      <c r="N145" s="19"/>
      <c r="O145" s="21"/>
    </row>
    <row r="146" spans="1:15" ht="15" customHeight="1" x14ac:dyDescent="0.3">
      <c r="A146" s="21"/>
      <c r="B146" s="16"/>
      <c r="C146" s="71"/>
      <c r="D146" s="121"/>
      <c r="E146" s="145"/>
      <c r="F146" s="146"/>
      <c r="G146" s="101"/>
      <c r="H146" s="40"/>
      <c r="I146" s="99"/>
      <c r="J146" s="145"/>
      <c r="K146" s="146"/>
      <c r="L146" s="101"/>
      <c r="M146" s="58"/>
      <c r="N146" s="19"/>
      <c r="O146" s="21"/>
    </row>
    <row r="147" spans="1:15" ht="15" customHeight="1" x14ac:dyDescent="0.3">
      <c r="A147" s="21"/>
      <c r="B147" s="16"/>
      <c r="C147" s="71"/>
      <c r="D147" s="121"/>
      <c r="E147" s="145"/>
      <c r="F147" s="146"/>
      <c r="G147" s="101"/>
      <c r="H147" s="40"/>
      <c r="I147" s="99"/>
      <c r="J147" s="145"/>
      <c r="K147" s="146"/>
      <c r="L147" s="101"/>
      <c r="M147" s="58"/>
      <c r="N147" s="19"/>
      <c r="O147" s="21"/>
    </row>
    <row r="148" spans="1:15" ht="15" customHeight="1" x14ac:dyDescent="0.3">
      <c r="A148" s="21"/>
      <c r="B148" s="16"/>
      <c r="C148" s="71"/>
      <c r="D148" s="121"/>
      <c r="E148" s="145"/>
      <c r="F148" s="146"/>
      <c r="G148" s="101"/>
      <c r="H148" s="40"/>
      <c r="I148" s="99"/>
      <c r="J148" s="145"/>
      <c r="K148" s="146"/>
      <c r="L148" s="101"/>
      <c r="M148" s="58"/>
      <c r="N148" s="19"/>
      <c r="O148" s="21"/>
    </row>
    <row r="149" spans="1:15" ht="15" customHeight="1" x14ac:dyDescent="0.3">
      <c r="A149" s="21"/>
      <c r="B149" s="16"/>
      <c r="C149" s="71"/>
      <c r="D149" s="121"/>
      <c r="E149" s="145"/>
      <c r="F149" s="146"/>
      <c r="G149" s="101"/>
      <c r="H149" s="40"/>
      <c r="I149" s="99"/>
      <c r="J149" s="145"/>
      <c r="K149" s="146"/>
      <c r="L149" s="101"/>
      <c r="M149" s="58"/>
      <c r="N149" s="19"/>
      <c r="O149" s="21"/>
    </row>
    <row r="150" spans="1:15" ht="15" customHeight="1" x14ac:dyDescent="0.3">
      <c r="A150" s="21"/>
      <c r="B150" s="16"/>
      <c r="C150" s="71"/>
      <c r="D150" s="121"/>
      <c r="E150" s="145"/>
      <c r="F150" s="146"/>
      <c r="G150" s="101"/>
      <c r="H150" s="40"/>
      <c r="I150" s="99"/>
      <c r="J150" s="145"/>
      <c r="K150" s="146"/>
      <c r="L150" s="101"/>
      <c r="M150" s="58"/>
      <c r="N150" s="19"/>
      <c r="O150" s="21"/>
    </row>
    <row r="151" spans="1:15" ht="15" customHeight="1" x14ac:dyDescent="0.3">
      <c r="A151" s="21"/>
      <c r="B151" s="16"/>
      <c r="C151" s="71"/>
      <c r="D151" s="121"/>
      <c r="E151" s="145"/>
      <c r="F151" s="146"/>
      <c r="G151" s="101"/>
      <c r="H151" s="40"/>
      <c r="I151" s="99"/>
      <c r="J151" s="145"/>
      <c r="K151" s="146"/>
      <c r="L151" s="101"/>
      <c r="M151" s="58"/>
      <c r="N151" s="19"/>
      <c r="O151" s="21"/>
    </row>
    <row r="152" spans="1:15" ht="15" customHeight="1" x14ac:dyDescent="0.3">
      <c r="A152" s="21"/>
      <c r="B152" s="16"/>
      <c r="C152" s="71"/>
      <c r="D152" s="121"/>
      <c r="E152" s="145"/>
      <c r="F152" s="146"/>
      <c r="G152" s="101"/>
      <c r="H152" s="40"/>
      <c r="I152" s="99"/>
      <c r="J152" s="145"/>
      <c r="K152" s="146"/>
      <c r="L152" s="101"/>
      <c r="M152" s="58"/>
      <c r="N152" s="19"/>
      <c r="O152" s="21"/>
    </row>
    <row r="153" spans="1:15" ht="15" customHeight="1" x14ac:dyDescent="0.3">
      <c r="A153" s="21"/>
      <c r="B153" s="16"/>
      <c r="C153" s="71"/>
      <c r="D153" s="121"/>
      <c r="E153" s="145"/>
      <c r="F153" s="146"/>
      <c r="G153" s="101"/>
      <c r="H153" s="40"/>
      <c r="I153" s="99"/>
      <c r="J153" s="145"/>
      <c r="K153" s="146"/>
      <c r="L153" s="101"/>
      <c r="M153" s="58"/>
      <c r="N153" s="19"/>
      <c r="O153" s="21"/>
    </row>
    <row r="154" spans="1:15" ht="15" customHeight="1" x14ac:dyDescent="0.3">
      <c r="A154" s="21"/>
      <c r="B154" s="16"/>
      <c r="C154" s="71"/>
      <c r="D154" s="121"/>
      <c r="E154" s="122"/>
      <c r="F154" s="123"/>
      <c r="G154" s="101"/>
      <c r="H154" s="40"/>
      <c r="I154" s="99"/>
      <c r="J154" s="122"/>
      <c r="K154" s="100"/>
      <c r="L154" s="101"/>
      <c r="M154" s="58"/>
      <c r="N154" s="19"/>
      <c r="O154" s="21"/>
    </row>
    <row r="155" spans="1:15" ht="15" customHeight="1" x14ac:dyDescent="0.25">
      <c r="A155" s="20"/>
      <c r="B155" s="16"/>
      <c r="C155" s="51"/>
      <c r="D155" s="78"/>
      <c r="E155" s="82" t="s">
        <v>0</v>
      </c>
      <c r="F155" s="80"/>
      <c r="G155" s="81" t="s">
        <v>28</v>
      </c>
      <c r="H155" s="40"/>
      <c r="I155" s="78"/>
      <c r="J155" s="82" t="s">
        <v>0</v>
      </c>
      <c r="K155" s="80"/>
      <c r="L155" s="81" t="s">
        <v>28</v>
      </c>
      <c r="M155" s="58"/>
      <c r="N155" s="19"/>
      <c r="O155" s="21"/>
    </row>
    <row r="156" spans="1:15" ht="15" customHeight="1" x14ac:dyDescent="0.25">
      <c r="A156" s="20"/>
      <c r="B156" s="16"/>
      <c r="C156" s="51"/>
      <c r="D156" s="83">
        <v>1</v>
      </c>
      <c r="E156" s="149"/>
      <c r="F156" s="151"/>
      <c r="G156" s="128">
        <v>0</v>
      </c>
      <c r="H156" s="40"/>
      <c r="I156" s="83">
        <v>1</v>
      </c>
      <c r="J156" s="149"/>
      <c r="K156" s="151"/>
      <c r="L156" s="128">
        <v>0</v>
      </c>
      <c r="M156" s="58"/>
      <c r="N156" s="19"/>
      <c r="O156" s="21"/>
    </row>
    <row r="157" spans="1:15" ht="15" customHeight="1" x14ac:dyDescent="0.25">
      <c r="A157" s="20"/>
      <c r="B157" s="16"/>
      <c r="C157" s="51"/>
      <c r="D157" s="83">
        <v>2</v>
      </c>
      <c r="E157" s="149"/>
      <c r="F157" s="151"/>
      <c r="G157" s="128">
        <v>0</v>
      </c>
      <c r="H157" s="40"/>
      <c r="I157" s="83">
        <v>2</v>
      </c>
      <c r="J157" s="149"/>
      <c r="K157" s="151"/>
      <c r="L157" s="128">
        <v>0</v>
      </c>
      <c r="M157" s="58"/>
      <c r="N157" s="19"/>
      <c r="O157" s="21"/>
    </row>
    <row r="158" spans="1:15" ht="15" customHeight="1" x14ac:dyDescent="0.25">
      <c r="A158" s="20"/>
      <c r="B158" s="16"/>
      <c r="C158" s="51"/>
      <c r="D158" s="83">
        <v>3</v>
      </c>
      <c r="E158" s="149"/>
      <c r="F158" s="151"/>
      <c r="G158" s="128">
        <v>0</v>
      </c>
      <c r="H158" s="40"/>
      <c r="I158" s="83">
        <v>3</v>
      </c>
      <c r="J158" s="149"/>
      <c r="K158" s="151"/>
      <c r="L158" s="128">
        <v>0</v>
      </c>
      <c r="M158" s="58"/>
      <c r="N158" s="19"/>
      <c r="O158" s="21"/>
    </row>
    <row r="159" spans="1:15" ht="15" customHeight="1" x14ac:dyDescent="0.25">
      <c r="A159" s="20"/>
      <c r="B159" s="16"/>
      <c r="C159" s="51"/>
      <c r="D159" s="83">
        <v>4</v>
      </c>
      <c r="E159" s="149"/>
      <c r="F159" s="151"/>
      <c r="G159" s="128">
        <v>0</v>
      </c>
      <c r="H159" s="40"/>
      <c r="I159" s="83">
        <v>4</v>
      </c>
      <c r="J159" s="149"/>
      <c r="K159" s="151"/>
      <c r="L159" s="128">
        <v>0</v>
      </c>
      <c r="M159" s="58"/>
      <c r="N159" s="19"/>
      <c r="O159" s="21"/>
    </row>
    <row r="160" spans="1:15" ht="15" customHeight="1" x14ac:dyDescent="0.25">
      <c r="A160" s="20"/>
      <c r="B160" s="16"/>
      <c r="C160" s="51"/>
      <c r="D160" s="83">
        <v>5</v>
      </c>
      <c r="E160" s="149"/>
      <c r="F160" s="151"/>
      <c r="G160" s="128">
        <v>0</v>
      </c>
      <c r="H160" s="40"/>
      <c r="I160" s="83">
        <v>5</v>
      </c>
      <c r="J160" s="149"/>
      <c r="K160" s="151"/>
      <c r="L160" s="128">
        <v>0</v>
      </c>
      <c r="M160" s="58"/>
      <c r="N160" s="19"/>
      <c r="O160" s="21"/>
    </row>
    <row r="161" spans="1:1060" ht="15" customHeight="1" x14ac:dyDescent="0.25">
      <c r="A161" s="20"/>
      <c r="B161" s="16"/>
      <c r="C161" s="51"/>
      <c r="D161" s="83">
        <v>6</v>
      </c>
      <c r="E161" s="149"/>
      <c r="F161" s="151"/>
      <c r="G161" s="128">
        <v>0</v>
      </c>
      <c r="H161" s="40"/>
      <c r="I161" s="83">
        <v>6</v>
      </c>
      <c r="J161" s="149"/>
      <c r="K161" s="151"/>
      <c r="L161" s="128">
        <v>0</v>
      </c>
      <c r="M161" s="58"/>
      <c r="N161" s="19"/>
      <c r="O161" s="21"/>
    </row>
    <row r="162" spans="1:1060" ht="15" customHeight="1" x14ac:dyDescent="0.25">
      <c r="A162" s="20"/>
      <c r="B162" s="16"/>
      <c r="C162" s="51"/>
      <c r="D162" s="83">
        <v>7</v>
      </c>
      <c r="E162" s="149"/>
      <c r="F162" s="151"/>
      <c r="G162" s="128">
        <v>0</v>
      </c>
      <c r="H162" s="40"/>
      <c r="I162" s="83">
        <v>7</v>
      </c>
      <c r="J162" s="149"/>
      <c r="K162" s="151"/>
      <c r="L162" s="128">
        <v>0</v>
      </c>
      <c r="M162" s="58"/>
      <c r="N162" s="19"/>
      <c r="O162" s="21"/>
    </row>
    <row r="163" spans="1:1060" ht="15" customHeight="1" x14ac:dyDescent="0.25">
      <c r="A163" s="20"/>
      <c r="B163" s="16"/>
      <c r="C163" s="51"/>
      <c r="D163" s="83">
        <v>8</v>
      </c>
      <c r="E163" s="149"/>
      <c r="F163" s="151"/>
      <c r="G163" s="128">
        <v>0</v>
      </c>
      <c r="H163" s="40"/>
      <c r="I163" s="83">
        <v>8</v>
      </c>
      <c r="J163" s="149"/>
      <c r="K163" s="151"/>
      <c r="L163" s="128">
        <v>0</v>
      </c>
      <c r="M163" s="58"/>
      <c r="N163" s="19"/>
      <c r="O163" s="21"/>
    </row>
    <row r="164" spans="1:1060" ht="15" customHeight="1" thickBot="1" x14ac:dyDescent="0.3">
      <c r="A164" s="20"/>
      <c r="B164" s="16"/>
      <c r="C164" s="51"/>
      <c r="D164" s="83">
        <v>9</v>
      </c>
      <c r="E164" s="168" t="s">
        <v>21</v>
      </c>
      <c r="F164" s="169"/>
      <c r="G164" s="129">
        <v>0</v>
      </c>
      <c r="H164" s="40"/>
      <c r="I164" s="83">
        <v>9</v>
      </c>
      <c r="J164" s="168" t="s">
        <v>31</v>
      </c>
      <c r="K164" s="169"/>
      <c r="L164" s="129">
        <v>0</v>
      </c>
      <c r="M164" s="58"/>
      <c r="N164" s="19"/>
      <c r="O164" s="21"/>
    </row>
    <row r="165" spans="1:1060" ht="15" customHeight="1" thickTop="1" thickBot="1" x14ac:dyDescent="0.3">
      <c r="A165" s="20"/>
      <c r="B165" s="16"/>
      <c r="C165" s="51"/>
      <c r="D165" s="84"/>
      <c r="E165" s="85" t="s">
        <v>20</v>
      </c>
      <c r="F165" s="86"/>
      <c r="G165" s="87">
        <f>SUM(G156:G164)</f>
        <v>0</v>
      </c>
      <c r="H165" s="40"/>
      <c r="I165" s="84"/>
      <c r="J165" s="85" t="s">
        <v>20</v>
      </c>
      <c r="K165" s="86"/>
      <c r="L165" s="87">
        <f>SUM(L156:L164)</f>
        <v>0</v>
      </c>
      <c r="M165" s="58"/>
      <c r="N165" s="19"/>
      <c r="O165" s="21"/>
    </row>
    <row r="166" spans="1:1060" ht="15" customHeight="1" x14ac:dyDescent="0.25">
      <c r="A166" s="20"/>
      <c r="B166" s="16"/>
      <c r="C166" s="40"/>
      <c r="D166" s="47"/>
      <c r="E166" s="48"/>
      <c r="F166" s="89"/>
      <c r="G166" s="89"/>
      <c r="H166" s="40"/>
      <c r="I166" s="48"/>
      <c r="J166" s="48"/>
      <c r="K166" s="48"/>
      <c r="L166" s="48"/>
      <c r="M166" s="40"/>
      <c r="N166" s="19"/>
      <c r="O166" s="21"/>
    </row>
    <row r="167" spans="1:1060" s="54" customFormat="1" ht="21" x14ac:dyDescent="0.35">
      <c r="A167" s="20"/>
      <c r="B167" s="46"/>
      <c r="C167" s="40"/>
      <c r="D167" s="90" t="s">
        <v>33</v>
      </c>
      <c r="E167" s="91" t="s">
        <v>27</v>
      </c>
      <c r="F167" s="91"/>
      <c r="G167" s="91"/>
      <c r="H167" s="40"/>
      <c r="I167" s="91"/>
      <c r="J167" s="91"/>
      <c r="K167" s="91"/>
      <c r="L167" s="66"/>
      <c r="M167" s="40"/>
      <c r="N167" s="52"/>
      <c r="O167" s="21"/>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3"/>
      <c r="AY167" s="53"/>
      <c r="AZ167" s="53"/>
      <c r="BA167" s="53"/>
      <c r="BB167" s="53"/>
      <c r="BC167" s="53"/>
      <c r="BD167" s="53"/>
      <c r="BE167" s="53"/>
      <c r="BF167" s="53"/>
      <c r="BG167" s="53"/>
      <c r="BH167" s="53"/>
      <c r="BI167" s="53"/>
      <c r="BJ167" s="53"/>
      <c r="BK167" s="53"/>
      <c r="BL167" s="53"/>
      <c r="BM167" s="53"/>
      <c r="BN167" s="53"/>
      <c r="BO167" s="53"/>
      <c r="BP167" s="53"/>
      <c r="BQ167" s="53"/>
      <c r="BR167" s="53"/>
      <c r="BS167" s="53"/>
      <c r="BT167" s="53"/>
      <c r="BU167" s="53"/>
      <c r="BV167" s="53"/>
      <c r="BW167" s="53"/>
      <c r="BX167" s="53"/>
      <c r="BY167" s="53"/>
      <c r="BZ167" s="53"/>
      <c r="CA167" s="53"/>
      <c r="CB167" s="53"/>
      <c r="CC167" s="53"/>
      <c r="CD167" s="53"/>
      <c r="CE167" s="53"/>
      <c r="CF167" s="53"/>
      <c r="CG167" s="53"/>
      <c r="CH167" s="53"/>
      <c r="CI167" s="53"/>
      <c r="CJ167" s="53"/>
      <c r="CK167" s="53"/>
      <c r="CL167" s="53"/>
      <c r="CM167" s="53"/>
      <c r="CN167" s="53"/>
      <c r="CO167" s="53"/>
      <c r="CP167" s="53"/>
      <c r="CQ167" s="53"/>
      <c r="CR167" s="53"/>
      <c r="CS167" s="53"/>
      <c r="CT167" s="53"/>
      <c r="CU167" s="53"/>
      <c r="CV167" s="53"/>
      <c r="CW167" s="53"/>
      <c r="CX167" s="53"/>
      <c r="CY167" s="53"/>
      <c r="CZ167" s="53"/>
      <c r="DA167" s="53"/>
      <c r="DB167" s="53"/>
      <c r="DC167" s="53"/>
      <c r="DD167" s="53"/>
      <c r="DE167" s="53"/>
      <c r="DF167" s="53"/>
      <c r="DG167" s="53"/>
      <c r="DH167" s="53"/>
      <c r="DI167" s="53"/>
      <c r="DJ167" s="53"/>
      <c r="DK167" s="53"/>
      <c r="DL167" s="53"/>
      <c r="DM167" s="53"/>
      <c r="DN167" s="53"/>
      <c r="DO167" s="53"/>
      <c r="DP167" s="53"/>
      <c r="DQ167" s="53"/>
      <c r="DR167" s="53"/>
      <c r="DS167" s="53"/>
      <c r="DT167" s="53"/>
      <c r="DU167" s="53"/>
      <c r="DV167" s="53"/>
      <c r="DW167" s="53"/>
      <c r="DX167" s="53"/>
      <c r="DY167" s="53"/>
      <c r="DZ167" s="53"/>
      <c r="EA167" s="53"/>
      <c r="EB167" s="53"/>
      <c r="EC167" s="53"/>
      <c r="ED167" s="53"/>
      <c r="EE167" s="53"/>
      <c r="EF167" s="53"/>
      <c r="EG167" s="53"/>
      <c r="EH167" s="53"/>
      <c r="EI167" s="53"/>
      <c r="EJ167" s="53"/>
      <c r="EK167" s="53"/>
      <c r="EL167" s="53"/>
      <c r="EM167" s="53"/>
      <c r="EN167" s="53"/>
      <c r="EO167" s="53"/>
      <c r="EP167" s="53"/>
      <c r="EQ167" s="53"/>
      <c r="ER167" s="53"/>
      <c r="ES167" s="53"/>
      <c r="ET167" s="53"/>
      <c r="EU167" s="53"/>
      <c r="EV167" s="53"/>
      <c r="EW167" s="53"/>
      <c r="EX167" s="53"/>
      <c r="EY167" s="53"/>
      <c r="EZ167" s="53"/>
      <c r="FA167" s="53"/>
      <c r="FB167" s="53"/>
      <c r="FC167" s="53"/>
      <c r="FD167" s="53"/>
      <c r="FE167" s="53"/>
      <c r="FF167" s="53"/>
      <c r="FG167" s="53"/>
      <c r="FH167" s="53"/>
      <c r="FI167" s="53"/>
      <c r="FJ167" s="53"/>
      <c r="FK167" s="53"/>
      <c r="FL167" s="53"/>
      <c r="FM167" s="53"/>
      <c r="FN167" s="53"/>
      <c r="FO167" s="53"/>
      <c r="FP167" s="53"/>
      <c r="FQ167" s="53"/>
      <c r="FR167" s="53"/>
      <c r="FS167" s="53"/>
      <c r="FT167" s="53"/>
      <c r="FU167" s="53"/>
      <c r="FV167" s="53"/>
      <c r="FW167" s="53"/>
      <c r="FX167" s="53"/>
      <c r="FY167" s="53"/>
      <c r="FZ167" s="53"/>
      <c r="GA167" s="53"/>
      <c r="GB167" s="53"/>
      <c r="GC167" s="53"/>
      <c r="GD167" s="53"/>
      <c r="GE167" s="53"/>
      <c r="GF167" s="53"/>
      <c r="GG167" s="53"/>
      <c r="GH167" s="53"/>
      <c r="GI167" s="53"/>
      <c r="GJ167" s="53"/>
      <c r="GK167" s="53"/>
      <c r="GL167" s="53"/>
      <c r="GM167" s="53"/>
      <c r="GN167" s="53"/>
      <c r="GO167" s="53"/>
      <c r="GP167" s="53"/>
      <c r="GQ167" s="53"/>
      <c r="GR167" s="53"/>
      <c r="GS167" s="53"/>
      <c r="GT167" s="53"/>
      <c r="GU167" s="53"/>
      <c r="GV167" s="53"/>
      <c r="GW167" s="53"/>
      <c r="GX167" s="53"/>
      <c r="GY167" s="53"/>
      <c r="GZ167" s="53"/>
      <c r="HA167" s="53"/>
      <c r="HB167" s="53"/>
      <c r="HC167" s="53"/>
      <c r="HD167" s="53"/>
      <c r="HE167" s="53"/>
      <c r="HF167" s="53"/>
      <c r="HG167" s="53"/>
      <c r="HH167" s="53"/>
      <c r="HI167" s="53"/>
      <c r="HJ167" s="53"/>
      <c r="HK167" s="53"/>
      <c r="HL167" s="53"/>
      <c r="HM167" s="53"/>
      <c r="HN167" s="53"/>
      <c r="HO167" s="53"/>
      <c r="HP167" s="53"/>
      <c r="HQ167" s="53"/>
      <c r="HR167" s="53"/>
      <c r="HS167" s="53"/>
      <c r="HT167" s="53"/>
      <c r="HU167" s="53"/>
      <c r="HV167" s="53"/>
      <c r="HW167" s="53"/>
      <c r="HX167" s="53"/>
      <c r="HY167" s="53"/>
      <c r="HZ167" s="53"/>
      <c r="IA167" s="53"/>
      <c r="IB167" s="53"/>
      <c r="IC167" s="53"/>
      <c r="ID167" s="53"/>
      <c r="IE167" s="53"/>
      <c r="IF167" s="53"/>
      <c r="IG167" s="53"/>
      <c r="IH167" s="53"/>
      <c r="II167" s="53"/>
      <c r="IJ167" s="53"/>
      <c r="IK167" s="53"/>
      <c r="IL167" s="53"/>
      <c r="IM167" s="53"/>
      <c r="IN167" s="53"/>
      <c r="IO167" s="53"/>
      <c r="IP167" s="53"/>
      <c r="IQ167" s="53"/>
      <c r="IR167" s="53"/>
      <c r="IS167" s="53"/>
      <c r="IT167" s="53"/>
      <c r="IU167" s="53"/>
      <c r="IV167" s="53"/>
      <c r="IW167" s="53"/>
      <c r="IX167" s="53"/>
      <c r="IY167" s="53"/>
      <c r="IZ167" s="53"/>
      <c r="JA167" s="53"/>
      <c r="JB167" s="53"/>
      <c r="JC167" s="53"/>
      <c r="JD167" s="53"/>
      <c r="JE167" s="53"/>
      <c r="JF167" s="53"/>
      <c r="JG167" s="53"/>
      <c r="JH167" s="53"/>
      <c r="JI167" s="53"/>
      <c r="JJ167" s="53"/>
      <c r="JK167" s="53"/>
      <c r="JL167" s="53"/>
      <c r="JM167" s="53"/>
      <c r="JN167" s="53"/>
      <c r="JO167" s="53"/>
      <c r="JP167" s="53"/>
      <c r="JQ167" s="53"/>
      <c r="JR167" s="53"/>
      <c r="JS167" s="53"/>
      <c r="JT167" s="53"/>
      <c r="JU167" s="53"/>
      <c r="JV167" s="53"/>
      <c r="JW167" s="53"/>
      <c r="JX167" s="53"/>
      <c r="JY167" s="53"/>
      <c r="JZ167" s="53"/>
      <c r="KA167" s="53"/>
      <c r="KB167" s="53"/>
      <c r="KC167" s="53"/>
      <c r="KD167" s="53"/>
      <c r="KE167" s="53"/>
      <c r="KF167" s="53"/>
      <c r="KG167" s="53"/>
      <c r="KH167" s="53"/>
      <c r="KI167" s="53"/>
      <c r="KJ167" s="53"/>
      <c r="KK167" s="53"/>
      <c r="KL167" s="53"/>
      <c r="KM167" s="53"/>
      <c r="KN167" s="53"/>
      <c r="KO167" s="53"/>
      <c r="KP167" s="53"/>
      <c r="KQ167" s="53"/>
      <c r="KR167" s="53"/>
      <c r="KS167" s="53"/>
      <c r="KT167" s="53"/>
      <c r="KU167" s="53"/>
      <c r="KV167" s="53"/>
      <c r="KW167" s="53"/>
      <c r="KX167" s="53"/>
      <c r="KY167" s="53"/>
      <c r="KZ167" s="53"/>
      <c r="LA167" s="53"/>
      <c r="LB167" s="53"/>
      <c r="LC167" s="53"/>
      <c r="LD167" s="53"/>
      <c r="LE167" s="53"/>
      <c r="LF167" s="53"/>
      <c r="LG167" s="53"/>
      <c r="LH167" s="53"/>
      <c r="LI167" s="53"/>
      <c r="LJ167" s="53"/>
      <c r="LK167" s="53"/>
      <c r="LL167" s="53"/>
      <c r="LM167" s="53"/>
      <c r="LN167" s="53"/>
      <c r="LO167" s="53"/>
      <c r="LP167" s="53"/>
      <c r="LQ167" s="53"/>
      <c r="LR167" s="53"/>
      <c r="LS167" s="53"/>
      <c r="LT167" s="53"/>
      <c r="LU167" s="53"/>
      <c r="LV167" s="53"/>
      <c r="LW167" s="53"/>
      <c r="LX167" s="53"/>
      <c r="LY167" s="53"/>
      <c r="LZ167" s="53"/>
      <c r="MA167" s="53"/>
      <c r="MB167" s="53"/>
      <c r="MC167" s="53"/>
      <c r="MD167" s="53"/>
      <c r="ME167" s="53"/>
      <c r="MF167" s="53"/>
      <c r="MG167" s="53"/>
      <c r="MH167" s="53"/>
      <c r="MI167" s="53"/>
      <c r="MJ167" s="53"/>
      <c r="MK167" s="53"/>
      <c r="ML167" s="53"/>
      <c r="MM167" s="53"/>
      <c r="MN167" s="53"/>
      <c r="MO167" s="53"/>
      <c r="MP167" s="53"/>
      <c r="MQ167" s="53"/>
      <c r="MR167" s="53"/>
      <c r="MS167" s="53"/>
      <c r="MT167" s="53"/>
      <c r="MU167" s="53"/>
      <c r="MV167" s="53"/>
      <c r="MW167" s="53"/>
      <c r="MX167" s="53"/>
      <c r="MY167" s="53"/>
      <c r="MZ167" s="53"/>
      <c r="NA167" s="53"/>
      <c r="NB167" s="53"/>
      <c r="NC167" s="53"/>
      <c r="ND167" s="53"/>
      <c r="NE167" s="53"/>
      <c r="NF167" s="53"/>
      <c r="NG167" s="53"/>
      <c r="NH167" s="53"/>
      <c r="NI167" s="53"/>
      <c r="NJ167" s="53"/>
      <c r="NK167" s="53"/>
      <c r="NL167" s="53"/>
      <c r="NM167" s="53"/>
      <c r="NN167" s="53"/>
      <c r="NO167" s="53"/>
      <c r="NP167" s="53"/>
      <c r="NQ167" s="53"/>
      <c r="NR167" s="53"/>
      <c r="NS167" s="53"/>
      <c r="NT167" s="53"/>
      <c r="NU167" s="53"/>
      <c r="NV167" s="53"/>
      <c r="NW167" s="53"/>
      <c r="NX167" s="53"/>
      <c r="NY167" s="53"/>
      <c r="NZ167" s="53"/>
      <c r="OA167" s="53"/>
      <c r="OB167" s="53"/>
      <c r="OC167" s="53"/>
      <c r="OD167" s="53"/>
      <c r="OE167" s="53"/>
      <c r="OF167" s="53"/>
      <c r="OG167" s="53"/>
      <c r="OH167" s="53"/>
      <c r="OI167" s="53"/>
      <c r="OJ167" s="53"/>
      <c r="OK167" s="53"/>
      <c r="OL167" s="53"/>
      <c r="OM167" s="53"/>
      <c r="ON167" s="53"/>
      <c r="OO167" s="53"/>
      <c r="OP167" s="53"/>
      <c r="OQ167" s="53"/>
      <c r="OR167" s="53"/>
      <c r="OS167" s="53"/>
      <c r="OT167" s="53"/>
      <c r="OU167" s="53"/>
      <c r="OV167" s="53"/>
      <c r="OW167" s="53"/>
      <c r="OX167" s="53"/>
      <c r="OY167" s="53"/>
      <c r="OZ167" s="53"/>
      <c r="PA167" s="53"/>
      <c r="PB167" s="53"/>
      <c r="PC167" s="53"/>
      <c r="PD167" s="53"/>
      <c r="PE167" s="53"/>
      <c r="PF167" s="53"/>
      <c r="PG167" s="53"/>
      <c r="PH167" s="53"/>
      <c r="PI167" s="53"/>
      <c r="PJ167" s="53"/>
      <c r="PK167" s="53"/>
      <c r="PL167" s="53"/>
      <c r="PM167" s="53"/>
      <c r="PN167" s="53"/>
      <c r="PO167" s="53"/>
      <c r="PP167" s="53"/>
      <c r="PQ167" s="53"/>
      <c r="PR167" s="53"/>
      <c r="PS167" s="53"/>
      <c r="PT167" s="53"/>
      <c r="PU167" s="53"/>
      <c r="PV167" s="53"/>
      <c r="PW167" s="53"/>
      <c r="PX167" s="53"/>
      <c r="PY167" s="53"/>
      <c r="PZ167" s="53"/>
      <c r="QA167" s="53"/>
      <c r="QB167" s="53"/>
      <c r="QC167" s="53"/>
      <c r="QD167" s="53"/>
      <c r="QE167" s="53"/>
      <c r="QF167" s="53"/>
      <c r="QG167" s="53"/>
      <c r="QH167" s="53"/>
      <c r="QI167" s="53"/>
      <c r="QJ167" s="53"/>
      <c r="QK167" s="53"/>
      <c r="QL167" s="53"/>
      <c r="QM167" s="53"/>
      <c r="QN167" s="53"/>
      <c r="QO167" s="53"/>
      <c r="QP167" s="53"/>
      <c r="QQ167" s="53"/>
      <c r="QR167" s="53"/>
      <c r="QS167" s="53"/>
      <c r="QT167" s="53"/>
      <c r="QU167" s="53"/>
      <c r="QV167" s="53"/>
      <c r="QW167" s="53"/>
      <c r="QX167" s="53"/>
      <c r="QY167" s="53"/>
      <c r="QZ167" s="53"/>
      <c r="RA167" s="53"/>
      <c r="RB167" s="53"/>
      <c r="RC167" s="53"/>
      <c r="RD167" s="53"/>
      <c r="RE167" s="53"/>
      <c r="RF167" s="53"/>
      <c r="RG167" s="53"/>
      <c r="RH167" s="53"/>
      <c r="RI167" s="53"/>
      <c r="RJ167" s="53"/>
      <c r="RK167" s="53"/>
      <c r="RL167" s="53"/>
      <c r="RM167" s="53"/>
      <c r="RN167" s="53"/>
      <c r="RO167" s="53"/>
      <c r="RP167" s="53"/>
      <c r="RQ167" s="53"/>
      <c r="RR167" s="53"/>
      <c r="RS167" s="53"/>
      <c r="RT167" s="53"/>
      <c r="RU167" s="53"/>
      <c r="RV167" s="53"/>
      <c r="RW167" s="53"/>
      <c r="RX167" s="53"/>
      <c r="RY167" s="53"/>
      <c r="RZ167" s="53"/>
      <c r="SA167" s="53"/>
      <c r="SB167" s="53"/>
      <c r="SC167" s="53"/>
      <c r="SD167" s="53"/>
      <c r="SE167" s="53"/>
      <c r="SF167" s="53"/>
      <c r="SG167" s="53"/>
      <c r="SH167" s="53"/>
      <c r="SI167" s="53"/>
      <c r="SJ167" s="53"/>
      <c r="SK167" s="53"/>
      <c r="SL167" s="53"/>
      <c r="SM167" s="53"/>
      <c r="SN167" s="53"/>
      <c r="SO167" s="53"/>
      <c r="SP167" s="53"/>
      <c r="SQ167" s="53"/>
      <c r="SR167" s="53"/>
      <c r="SS167" s="53"/>
      <c r="ST167" s="53"/>
      <c r="SU167" s="53"/>
      <c r="SV167" s="53"/>
      <c r="SW167" s="53"/>
      <c r="SX167" s="53"/>
      <c r="SY167" s="53"/>
      <c r="SZ167" s="53"/>
      <c r="TA167" s="53"/>
      <c r="TB167" s="53"/>
      <c r="TC167" s="53"/>
      <c r="TD167" s="53"/>
      <c r="TE167" s="53"/>
      <c r="TF167" s="53"/>
      <c r="TG167" s="53"/>
      <c r="TH167" s="53"/>
      <c r="TI167" s="53"/>
      <c r="TJ167" s="53"/>
      <c r="TK167" s="53"/>
      <c r="TL167" s="53"/>
      <c r="TM167" s="53"/>
      <c r="TN167" s="53"/>
      <c r="TO167" s="53"/>
      <c r="TP167" s="53"/>
      <c r="TQ167" s="53"/>
      <c r="TR167" s="53"/>
      <c r="TS167" s="53"/>
      <c r="TT167" s="53"/>
      <c r="TU167" s="53"/>
      <c r="TV167" s="53"/>
      <c r="TW167" s="53"/>
      <c r="TX167" s="53"/>
      <c r="TY167" s="53"/>
      <c r="TZ167" s="53"/>
      <c r="UA167" s="53"/>
      <c r="UB167" s="53"/>
      <c r="UC167" s="53"/>
      <c r="UD167" s="53"/>
      <c r="UE167" s="53"/>
      <c r="UF167" s="53"/>
      <c r="UG167" s="53"/>
      <c r="UH167" s="53"/>
      <c r="UI167" s="53"/>
      <c r="UJ167" s="53"/>
      <c r="UK167" s="53"/>
      <c r="UL167" s="53"/>
      <c r="UM167" s="53"/>
      <c r="UN167" s="53"/>
      <c r="UO167" s="53"/>
      <c r="UP167" s="53"/>
      <c r="UQ167" s="53"/>
      <c r="UR167" s="53"/>
      <c r="US167" s="53"/>
      <c r="UT167" s="53"/>
      <c r="UU167" s="53"/>
      <c r="UV167" s="53"/>
      <c r="UW167" s="53"/>
      <c r="UX167" s="53"/>
      <c r="UY167" s="53"/>
      <c r="UZ167" s="53"/>
      <c r="VA167" s="53"/>
      <c r="VB167" s="53"/>
      <c r="VC167" s="53"/>
      <c r="VD167" s="53"/>
      <c r="VE167" s="53"/>
      <c r="VF167" s="53"/>
      <c r="VG167" s="53"/>
      <c r="VH167" s="53"/>
      <c r="VI167" s="53"/>
      <c r="VJ167" s="53"/>
      <c r="VK167" s="53"/>
      <c r="VL167" s="53"/>
      <c r="VM167" s="53"/>
      <c r="VN167" s="53"/>
      <c r="VO167" s="53"/>
      <c r="VP167" s="53"/>
      <c r="VQ167" s="53"/>
      <c r="VR167" s="53"/>
      <c r="VS167" s="53"/>
      <c r="VT167" s="53"/>
      <c r="VU167" s="53"/>
      <c r="VV167" s="53"/>
      <c r="VW167" s="53"/>
      <c r="VX167" s="53"/>
      <c r="VY167" s="53"/>
      <c r="VZ167" s="53"/>
      <c r="WA167" s="53"/>
      <c r="WB167" s="53"/>
      <c r="WC167" s="53"/>
      <c r="WD167" s="53"/>
      <c r="WE167" s="53"/>
      <c r="WF167" s="53"/>
      <c r="WG167" s="53"/>
      <c r="WH167" s="53"/>
      <c r="WI167" s="53"/>
      <c r="WJ167" s="53"/>
      <c r="WK167" s="53"/>
      <c r="WL167" s="53"/>
      <c r="WM167" s="53"/>
      <c r="WN167" s="53"/>
      <c r="WO167" s="53"/>
      <c r="WP167" s="53"/>
      <c r="WQ167" s="53"/>
      <c r="WR167" s="53"/>
      <c r="WS167" s="53"/>
      <c r="WT167" s="53"/>
      <c r="WU167" s="53"/>
      <c r="WV167" s="53"/>
      <c r="WW167" s="53"/>
      <c r="WX167" s="53"/>
      <c r="WY167" s="53"/>
      <c r="WZ167" s="53"/>
      <c r="XA167" s="53"/>
      <c r="XB167" s="53"/>
      <c r="XC167" s="53"/>
      <c r="XD167" s="53"/>
      <c r="XE167" s="53"/>
      <c r="XF167" s="53"/>
      <c r="XG167" s="53"/>
      <c r="XH167" s="53"/>
      <c r="XI167" s="53"/>
      <c r="XJ167" s="53"/>
      <c r="XK167" s="53"/>
      <c r="XL167" s="53"/>
      <c r="XM167" s="53"/>
      <c r="XN167" s="53"/>
      <c r="XO167" s="53"/>
      <c r="XP167" s="53"/>
      <c r="XQ167" s="53"/>
      <c r="XR167" s="53"/>
      <c r="XS167" s="53"/>
      <c r="XT167" s="53"/>
      <c r="XU167" s="53"/>
      <c r="XV167" s="53"/>
      <c r="XW167" s="53"/>
      <c r="XX167" s="53"/>
      <c r="XY167" s="53"/>
      <c r="XZ167" s="53"/>
      <c r="YA167" s="53"/>
      <c r="YB167" s="53"/>
      <c r="YC167" s="53"/>
      <c r="YD167" s="53"/>
      <c r="YE167" s="53"/>
      <c r="YF167" s="53"/>
      <c r="YG167" s="53"/>
      <c r="YH167" s="53"/>
      <c r="YI167" s="53"/>
      <c r="YJ167" s="53"/>
      <c r="YK167" s="53"/>
      <c r="YL167" s="53"/>
      <c r="YM167" s="53"/>
      <c r="YN167" s="53"/>
      <c r="YO167" s="53"/>
      <c r="YP167" s="53"/>
      <c r="YQ167" s="53"/>
      <c r="YR167" s="53"/>
      <c r="YS167" s="53"/>
      <c r="YT167" s="53"/>
      <c r="YU167" s="53"/>
      <c r="YV167" s="53"/>
      <c r="YW167" s="53"/>
      <c r="YX167" s="53"/>
      <c r="YY167" s="53"/>
      <c r="YZ167" s="53"/>
      <c r="ZA167" s="53"/>
      <c r="ZB167" s="53"/>
      <c r="ZC167" s="53"/>
      <c r="ZD167" s="53"/>
      <c r="ZE167" s="53"/>
      <c r="ZF167" s="53"/>
      <c r="ZG167" s="53"/>
      <c r="ZH167" s="53"/>
      <c r="ZI167" s="53"/>
      <c r="ZJ167" s="53"/>
      <c r="ZK167" s="53"/>
      <c r="ZL167" s="53"/>
      <c r="ZM167" s="53"/>
      <c r="ZN167" s="53"/>
      <c r="ZO167" s="53"/>
      <c r="ZP167" s="53"/>
      <c r="ZQ167" s="53"/>
      <c r="ZR167" s="53"/>
      <c r="ZS167" s="53"/>
      <c r="ZT167" s="53"/>
      <c r="ZU167" s="53"/>
      <c r="ZV167" s="53"/>
      <c r="ZW167" s="53"/>
      <c r="ZX167" s="53"/>
      <c r="ZY167" s="53"/>
      <c r="ZZ167" s="53"/>
      <c r="AAA167" s="53"/>
      <c r="AAB167" s="53"/>
      <c r="AAC167" s="53"/>
      <c r="AAD167" s="53"/>
      <c r="AAE167" s="53"/>
      <c r="AAF167" s="53"/>
      <c r="AAG167" s="53"/>
      <c r="AAH167" s="53"/>
      <c r="AAI167" s="53"/>
      <c r="AAJ167" s="53"/>
      <c r="AAK167" s="53"/>
      <c r="AAL167" s="53"/>
      <c r="AAM167" s="53"/>
      <c r="AAN167" s="53"/>
      <c r="AAO167" s="53"/>
      <c r="AAP167" s="53"/>
      <c r="AAQ167" s="53"/>
      <c r="AAR167" s="53"/>
      <c r="AAS167" s="53"/>
      <c r="AAT167" s="53"/>
      <c r="AAU167" s="53"/>
      <c r="AAV167" s="53"/>
      <c r="AAW167" s="53"/>
      <c r="AAX167" s="53"/>
      <c r="AAY167" s="53"/>
      <c r="AAZ167" s="53"/>
      <c r="ABA167" s="53"/>
      <c r="ABB167" s="53"/>
      <c r="ABC167" s="53"/>
      <c r="ABD167" s="53"/>
      <c r="ABE167" s="53"/>
      <c r="ABF167" s="53"/>
      <c r="ABG167" s="53"/>
      <c r="ABH167" s="53"/>
      <c r="ABI167" s="53"/>
      <c r="ABJ167" s="53"/>
      <c r="ABK167" s="53"/>
      <c r="ABL167" s="53"/>
      <c r="ABM167" s="53"/>
      <c r="ABN167" s="53"/>
      <c r="ABO167" s="53"/>
      <c r="ABP167" s="53"/>
      <c r="ABQ167" s="53"/>
      <c r="ABR167" s="53"/>
      <c r="ABS167" s="53"/>
      <c r="ABT167" s="53"/>
      <c r="ABU167" s="53"/>
      <c r="ABV167" s="53"/>
      <c r="ABW167" s="53"/>
      <c r="ABX167" s="53"/>
      <c r="ABY167" s="53"/>
      <c r="ABZ167" s="53"/>
      <c r="ACA167" s="53"/>
      <c r="ACB167" s="53"/>
      <c r="ACC167" s="53"/>
      <c r="ACD167" s="53"/>
      <c r="ACE167" s="53"/>
      <c r="ACF167" s="53"/>
      <c r="ACG167" s="53"/>
      <c r="ACH167" s="53"/>
      <c r="ACI167" s="53"/>
      <c r="ACJ167" s="53"/>
      <c r="ACK167" s="53"/>
      <c r="ACL167" s="53"/>
      <c r="ACM167" s="53"/>
      <c r="ACN167" s="53"/>
      <c r="ACO167" s="53"/>
      <c r="ACP167" s="53"/>
      <c r="ACQ167" s="53"/>
      <c r="ACR167" s="53"/>
      <c r="ACS167" s="53"/>
      <c r="ACT167" s="53"/>
      <c r="ACU167" s="53"/>
      <c r="ACV167" s="53"/>
      <c r="ACW167" s="53"/>
      <c r="ACX167" s="53"/>
      <c r="ACY167" s="53"/>
      <c r="ACZ167" s="53"/>
      <c r="ADA167" s="53"/>
      <c r="ADB167" s="53"/>
      <c r="ADC167" s="53"/>
      <c r="ADD167" s="53"/>
      <c r="ADE167" s="53"/>
      <c r="ADF167" s="53"/>
      <c r="ADG167" s="53"/>
      <c r="ADH167" s="53"/>
      <c r="ADI167" s="53"/>
      <c r="ADJ167" s="53"/>
      <c r="ADK167" s="53"/>
      <c r="ADL167" s="53"/>
      <c r="ADM167" s="53"/>
      <c r="ADN167" s="53"/>
      <c r="ADO167" s="53"/>
      <c r="ADP167" s="53"/>
      <c r="ADQ167" s="53"/>
      <c r="ADR167" s="53"/>
      <c r="ADS167" s="53"/>
      <c r="ADT167" s="53"/>
      <c r="ADU167" s="53"/>
      <c r="ADV167" s="53"/>
      <c r="ADW167" s="53"/>
      <c r="ADX167" s="53"/>
      <c r="ADY167" s="53"/>
      <c r="ADZ167" s="53"/>
      <c r="AEA167" s="53"/>
      <c r="AEB167" s="53"/>
      <c r="AEC167" s="53"/>
      <c r="AED167" s="53"/>
      <c r="AEE167" s="53"/>
      <c r="AEF167" s="53"/>
      <c r="AEG167" s="53"/>
      <c r="AEH167" s="53"/>
      <c r="AEI167" s="53"/>
      <c r="AEJ167" s="53"/>
      <c r="AEK167" s="53"/>
      <c r="AEL167" s="53"/>
      <c r="AEM167" s="53"/>
      <c r="AEN167" s="53"/>
      <c r="AEO167" s="53"/>
      <c r="AEP167" s="53"/>
      <c r="AEQ167" s="53"/>
      <c r="AER167" s="53"/>
      <c r="AES167" s="53"/>
      <c r="AET167" s="53"/>
      <c r="AEU167" s="53"/>
      <c r="AEV167" s="53"/>
      <c r="AEW167" s="53"/>
      <c r="AEX167" s="53"/>
      <c r="AEY167" s="53"/>
      <c r="AEZ167" s="53"/>
      <c r="AFA167" s="53"/>
      <c r="AFB167" s="53"/>
      <c r="AFC167" s="53"/>
      <c r="AFD167" s="53"/>
      <c r="AFE167" s="53"/>
      <c r="AFF167" s="53"/>
      <c r="AFG167" s="53"/>
      <c r="AFH167" s="53"/>
      <c r="AFI167" s="53"/>
      <c r="AFJ167" s="53"/>
      <c r="AFK167" s="53"/>
      <c r="AFL167" s="53"/>
      <c r="AFM167" s="53"/>
      <c r="AFN167" s="53"/>
      <c r="AFO167" s="53"/>
      <c r="AFP167" s="53"/>
      <c r="AFQ167" s="53"/>
      <c r="AFR167" s="53"/>
      <c r="AFS167" s="53"/>
      <c r="AFT167" s="53"/>
      <c r="AFU167" s="53"/>
      <c r="AFV167" s="53"/>
      <c r="AFW167" s="53"/>
      <c r="AFX167" s="53"/>
      <c r="AFY167" s="53"/>
      <c r="AFZ167" s="53"/>
      <c r="AGA167" s="53"/>
      <c r="AGB167" s="53"/>
      <c r="AGC167" s="53"/>
      <c r="AGD167" s="53"/>
      <c r="AGE167" s="53"/>
      <c r="AGF167" s="53"/>
      <c r="AGG167" s="53"/>
      <c r="AGH167" s="53"/>
      <c r="AGI167" s="53"/>
      <c r="AGJ167" s="53"/>
      <c r="AGK167" s="53"/>
      <c r="AGL167" s="53"/>
      <c r="AGM167" s="53"/>
      <c r="AGN167" s="53"/>
      <c r="AGO167" s="53"/>
      <c r="AGP167" s="53"/>
      <c r="AGQ167" s="53"/>
      <c r="AGR167" s="53"/>
      <c r="AGS167" s="53"/>
      <c r="AGT167" s="53"/>
      <c r="AGU167" s="53"/>
      <c r="AGV167" s="53"/>
      <c r="AGW167" s="53"/>
      <c r="AGX167" s="53"/>
      <c r="AGY167" s="53"/>
      <c r="AGZ167" s="53"/>
      <c r="AHA167" s="53"/>
      <c r="AHB167" s="53"/>
      <c r="AHC167" s="53"/>
      <c r="AHD167" s="53"/>
      <c r="AHE167" s="53"/>
      <c r="AHF167" s="53"/>
      <c r="AHG167" s="53"/>
      <c r="AHH167" s="53"/>
      <c r="AHI167" s="53"/>
      <c r="AHJ167" s="53"/>
      <c r="AHK167" s="53"/>
      <c r="AHL167" s="53"/>
      <c r="AHM167" s="53"/>
      <c r="AHN167" s="53"/>
      <c r="AHO167" s="53"/>
      <c r="AHP167" s="53"/>
      <c r="AHQ167" s="53"/>
      <c r="AHR167" s="53"/>
      <c r="AHS167" s="53"/>
      <c r="AHT167" s="53"/>
      <c r="AHU167" s="53"/>
      <c r="AHV167" s="53"/>
      <c r="AHW167" s="53"/>
      <c r="AHX167" s="53"/>
      <c r="AHY167" s="53"/>
      <c r="AHZ167" s="53"/>
      <c r="AIA167" s="53"/>
      <c r="AIB167" s="53"/>
      <c r="AIC167" s="53"/>
      <c r="AID167" s="53"/>
      <c r="AIE167" s="53"/>
      <c r="AIF167" s="53"/>
      <c r="AIG167" s="53"/>
      <c r="AIH167" s="53"/>
      <c r="AII167" s="53"/>
      <c r="AIJ167" s="53"/>
      <c r="AIK167" s="53"/>
      <c r="AIL167" s="53"/>
      <c r="AIM167" s="53"/>
      <c r="AIN167" s="53"/>
      <c r="AIO167" s="53"/>
      <c r="AIP167" s="53"/>
      <c r="AIQ167" s="53"/>
      <c r="AIR167" s="53"/>
      <c r="AIS167" s="53"/>
      <c r="AIT167" s="53"/>
      <c r="AIU167" s="53"/>
      <c r="AIV167" s="53"/>
      <c r="AIW167" s="53"/>
      <c r="AIX167" s="53"/>
      <c r="AIY167" s="53"/>
      <c r="AIZ167" s="53"/>
      <c r="AJA167" s="53"/>
      <c r="AJB167" s="53"/>
      <c r="AJC167" s="53"/>
      <c r="AJD167" s="53"/>
      <c r="AJE167" s="53"/>
      <c r="AJF167" s="53"/>
      <c r="AJG167" s="53"/>
      <c r="AJH167" s="53"/>
      <c r="AJI167" s="53"/>
      <c r="AJJ167" s="53"/>
      <c r="AJK167" s="53"/>
      <c r="AJL167" s="53"/>
      <c r="AJM167" s="53"/>
      <c r="AJN167" s="53"/>
      <c r="AJO167" s="53"/>
      <c r="AJP167" s="53"/>
      <c r="AJQ167" s="53"/>
      <c r="AJR167" s="53"/>
      <c r="AJS167" s="53"/>
      <c r="AJT167" s="53"/>
      <c r="AJU167" s="53"/>
      <c r="AJV167" s="53"/>
      <c r="AJW167" s="53"/>
      <c r="AJX167" s="53"/>
      <c r="AJY167" s="53"/>
      <c r="AJZ167" s="53"/>
      <c r="AKA167" s="53"/>
      <c r="AKB167" s="53"/>
      <c r="AKC167" s="53"/>
      <c r="AKD167" s="53"/>
      <c r="AKE167" s="53"/>
      <c r="AKF167" s="53"/>
      <c r="AKG167" s="53"/>
      <c r="AKH167" s="53"/>
      <c r="AKI167" s="53"/>
      <c r="AKJ167" s="53"/>
      <c r="AKK167" s="53"/>
      <c r="AKL167" s="53"/>
      <c r="AKM167" s="53"/>
      <c r="AKN167" s="53"/>
      <c r="AKO167" s="53"/>
      <c r="AKP167" s="53"/>
      <c r="AKQ167" s="53"/>
      <c r="AKR167" s="53"/>
      <c r="AKS167" s="53"/>
      <c r="AKT167" s="53"/>
      <c r="AKU167" s="53"/>
      <c r="AKV167" s="53"/>
      <c r="AKW167" s="53"/>
      <c r="AKX167" s="53"/>
      <c r="AKY167" s="53"/>
      <c r="AKZ167" s="53"/>
      <c r="ALA167" s="53"/>
      <c r="ALB167" s="53"/>
      <c r="ALC167" s="53"/>
      <c r="ALD167" s="53"/>
      <c r="ALE167" s="53"/>
      <c r="ALF167" s="53"/>
      <c r="ALG167" s="53"/>
      <c r="ALH167" s="53"/>
      <c r="ALI167" s="53"/>
      <c r="ALJ167" s="53"/>
      <c r="ALK167" s="53"/>
      <c r="ALL167" s="53"/>
      <c r="ALM167" s="53"/>
      <c r="ALN167" s="53"/>
      <c r="ALO167" s="53"/>
      <c r="ALP167" s="53"/>
      <c r="ALQ167" s="53"/>
      <c r="ALR167" s="53"/>
      <c r="ALS167" s="53"/>
      <c r="ALT167" s="53"/>
      <c r="ALU167" s="53"/>
      <c r="ALV167" s="53"/>
      <c r="ALW167" s="53"/>
      <c r="ALX167" s="53"/>
      <c r="ALY167" s="53"/>
      <c r="ALZ167" s="53"/>
      <c r="AMA167" s="53"/>
      <c r="AMB167" s="53"/>
      <c r="AMC167" s="53"/>
      <c r="AMD167" s="53"/>
      <c r="AME167" s="53"/>
      <c r="AMF167" s="53"/>
      <c r="AMG167" s="53"/>
      <c r="AMH167" s="53"/>
      <c r="AMI167" s="53"/>
      <c r="AMJ167" s="53"/>
      <c r="AMK167" s="53"/>
      <c r="AML167" s="53"/>
      <c r="AMM167" s="53"/>
      <c r="AMN167" s="53"/>
      <c r="AMO167" s="53"/>
      <c r="AMP167" s="53"/>
      <c r="AMQ167" s="53"/>
      <c r="AMR167" s="53"/>
      <c r="AMS167" s="53"/>
      <c r="AMT167" s="53"/>
      <c r="AMU167" s="53"/>
      <c r="AMV167" s="53"/>
      <c r="AMW167" s="53"/>
      <c r="AMX167" s="53"/>
      <c r="AMY167" s="53"/>
      <c r="AMZ167" s="53"/>
      <c r="ANA167" s="53"/>
      <c r="ANB167" s="53"/>
      <c r="ANC167" s="53"/>
      <c r="AND167" s="53"/>
      <c r="ANE167" s="53"/>
      <c r="ANF167" s="53"/>
      <c r="ANG167" s="53"/>
      <c r="ANH167" s="53"/>
      <c r="ANI167" s="53"/>
      <c r="ANJ167" s="53"/>
      <c r="ANK167" s="53"/>
      <c r="ANL167" s="53"/>
      <c r="ANM167" s="53"/>
      <c r="ANN167" s="53"/>
      <c r="ANO167" s="53"/>
      <c r="ANP167" s="53"/>
      <c r="ANQ167" s="53"/>
      <c r="ANR167" s="53"/>
      <c r="ANS167" s="53"/>
      <c r="ANT167" s="53"/>
    </row>
    <row r="168" spans="1:1060" ht="5.25" customHeight="1" x14ac:dyDescent="0.25">
      <c r="A168" s="20"/>
      <c r="B168" s="16"/>
      <c r="C168" s="40"/>
      <c r="D168" s="40"/>
      <c r="E168" s="40"/>
      <c r="F168" s="40"/>
      <c r="G168" s="40"/>
      <c r="H168" s="40"/>
      <c r="I168" s="40"/>
      <c r="J168" s="40"/>
      <c r="K168" s="40"/>
      <c r="L168" s="40"/>
      <c r="M168" s="40"/>
      <c r="N168" s="19"/>
      <c r="O168" s="21"/>
    </row>
    <row r="169" spans="1:1060" ht="15" customHeight="1" x14ac:dyDescent="0.25">
      <c r="A169" s="20"/>
      <c r="B169" s="16"/>
      <c r="C169" s="40"/>
      <c r="D169" s="67" t="s">
        <v>19</v>
      </c>
      <c r="E169" s="45"/>
      <c r="F169" s="45"/>
      <c r="G169" s="45"/>
      <c r="H169" s="40"/>
      <c r="I169" s="45"/>
      <c r="J169" s="45"/>
      <c r="K169" s="45"/>
      <c r="L169" s="45"/>
      <c r="M169" s="40"/>
      <c r="N169" s="19"/>
      <c r="O169" s="21"/>
    </row>
    <row r="170" spans="1:1060" ht="5.25" customHeight="1" thickBot="1" x14ac:dyDescent="0.3">
      <c r="A170" s="20"/>
      <c r="B170" s="16"/>
      <c r="C170" s="40"/>
      <c r="D170" s="45"/>
      <c r="E170" s="45"/>
      <c r="F170" s="45"/>
      <c r="G170" s="45"/>
      <c r="H170" s="40"/>
      <c r="I170" s="45"/>
      <c r="J170" s="45"/>
      <c r="K170" s="45"/>
      <c r="L170" s="45"/>
      <c r="M170" s="40"/>
      <c r="N170" s="19"/>
      <c r="O170" s="21"/>
    </row>
    <row r="171" spans="1:1060" ht="21" customHeight="1" x14ac:dyDescent="0.3">
      <c r="A171" s="20"/>
      <c r="B171" s="16"/>
      <c r="C171" s="51"/>
      <c r="D171" s="76"/>
      <c r="E171" s="73" t="s">
        <v>42</v>
      </c>
      <c r="F171" s="77"/>
      <c r="G171" s="75"/>
      <c r="H171" s="95"/>
      <c r="I171" s="95"/>
      <c r="J171" s="95"/>
      <c r="K171" s="95"/>
      <c r="L171" s="95"/>
      <c r="M171" s="58"/>
      <c r="N171" s="19"/>
      <c r="O171" s="21"/>
    </row>
    <row r="172" spans="1:1060" ht="15" customHeight="1" x14ac:dyDescent="0.25">
      <c r="A172" s="20"/>
      <c r="B172" s="16"/>
      <c r="C172" s="51"/>
      <c r="D172" s="78"/>
      <c r="E172" s="82"/>
      <c r="F172" s="80"/>
      <c r="G172" s="81"/>
      <c r="H172" s="95"/>
      <c r="I172" s="95"/>
      <c r="J172" s="95"/>
      <c r="K172" s="95"/>
      <c r="L172" s="95"/>
      <c r="M172" s="58"/>
      <c r="N172" s="19"/>
      <c r="O172" s="21"/>
    </row>
    <row r="173" spans="1:1060" ht="15" customHeight="1" x14ac:dyDescent="0.25">
      <c r="A173" s="20"/>
      <c r="B173" s="16"/>
      <c r="C173" s="51"/>
      <c r="D173" s="83"/>
      <c r="E173" s="143" t="s">
        <v>111</v>
      </c>
      <c r="F173" s="144"/>
      <c r="G173" s="81"/>
      <c r="H173" s="95"/>
      <c r="I173" s="95"/>
      <c r="J173" s="95"/>
      <c r="K173" s="95"/>
      <c r="L173" s="95"/>
      <c r="M173" s="58"/>
      <c r="N173" s="19"/>
      <c r="O173" s="21"/>
    </row>
    <row r="174" spans="1:1060" ht="15" customHeight="1" x14ac:dyDescent="0.25">
      <c r="A174" s="20"/>
      <c r="B174" s="16"/>
      <c r="C174" s="51"/>
      <c r="D174" s="83"/>
      <c r="E174" s="145"/>
      <c r="F174" s="146"/>
      <c r="G174" s="96"/>
      <c r="H174" s="95"/>
      <c r="I174" s="95"/>
      <c r="J174" s="95"/>
      <c r="K174" s="95"/>
      <c r="L174" s="95"/>
      <c r="M174" s="58"/>
      <c r="N174" s="19"/>
      <c r="O174" s="21"/>
    </row>
    <row r="175" spans="1:1060" ht="15" customHeight="1" x14ac:dyDescent="0.25">
      <c r="A175" s="20"/>
      <c r="B175" s="16"/>
      <c r="C175" s="51"/>
      <c r="D175" s="83"/>
      <c r="E175" s="145"/>
      <c r="F175" s="146"/>
      <c r="G175" s="96"/>
      <c r="H175" s="95"/>
      <c r="I175" s="95"/>
      <c r="J175" s="95"/>
      <c r="K175" s="95"/>
      <c r="L175" s="95"/>
      <c r="M175" s="58"/>
      <c r="N175" s="19"/>
      <c r="O175" s="21"/>
    </row>
    <row r="176" spans="1:1060" ht="15" customHeight="1" x14ac:dyDescent="0.25">
      <c r="A176" s="20"/>
      <c r="B176" s="16"/>
      <c r="C176" s="51"/>
      <c r="D176" s="83"/>
      <c r="E176" s="147"/>
      <c r="F176" s="148"/>
      <c r="G176" s="97"/>
      <c r="H176" s="95"/>
      <c r="I176" s="95"/>
      <c r="J176" s="95"/>
      <c r="K176" s="95"/>
      <c r="L176" s="95"/>
      <c r="M176" s="58"/>
      <c r="N176" s="19"/>
      <c r="O176" s="21"/>
    </row>
    <row r="177" spans="1:19" ht="15" customHeight="1" x14ac:dyDescent="0.25">
      <c r="A177" s="20"/>
      <c r="B177" s="16"/>
      <c r="C177" s="51"/>
      <c r="D177" s="83"/>
      <c r="E177" s="168"/>
      <c r="F177" s="169"/>
      <c r="G177" s="97"/>
      <c r="H177" s="95"/>
      <c r="I177" s="95"/>
      <c r="J177" s="95"/>
      <c r="K177" s="95"/>
      <c r="L177" s="95"/>
      <c r="M177" s="58"/>
      <c r="N177" s="19"/>
      <c r="O177" s="21"/>
    </row>
    <row r="178" spans="1:19" ht="15" customHeight="1" thickBot="1" x14ac:dyDescent="0.3">
      <c r="A178" s="20"/>
      <c r="B178" s="16"/>
      <c r="C178" s="70"/>
      <c r="D178" s="84"/>
      <c r="E178" s="85" t="s">
        <v>7</v>
      </c>
      <c r="F178" s="86"/>
      <c r="G178" s="130">
        <v>0.5</v>
      </c>
      <c r="H178" s="95"/>
      <c r="I178" s="95"/>
      <c r="J178" s="95"/>
      <c r="K178" s="95"/>
      <c r="L178" s="95"/>
      <c r="M178" s="58"/>
      <c r="N178" s="19"/>
      <c r="O178" s="21"/>
    </row>
    <row r="179" spans="1:19" ht="15" customHeight="1" thickBot="1" x14ac:dyDescent="0.3">
      <c r="A179" s="20"/>
      <c r="B179" s="16"/>
      <c r="C179" s="40"/>
      <c r="D179" s="47"/>
      <c r="E179" s="47"/>
      <c r="F179" s="47"/>
      <c r="G179" s="98"/>
      <c r="H179" s="95"/>
      <c r="I179" s="95"/>
      <c r="J179" s="95"/>
      <c r="K179" s="95"/>
      <c r="L179" s="95"/>
      <c r="M179" s="40"/>
      <c r="N179" s="19"/>
      <c r="O179" s="21"/>
      <c r="R179" s="142" t="s">
        <v>97</v>
      </c>
    </row>
    <row r="180" spans="1:19" ht="21" customHeight="1" thickBot="1" x14ac:dyDescent="0.35">
      <c r="A180" s="20"/>
      <c r="B180" s="16"/>
      <c r="C180" s="51"/>
      <c r="D180" s="76"/>
      <c r="E180" s="73" t="s">
        <v>25</v>
      </c>
      <c r="F180" s="77"/>
      <c r="G180" s="75"/>
      <c r="H180" s="95"/>
      <c r="I180" s="76"/>
      <c r="J180" s="73" t="s">
        <v>15</v>
      </c>
      <c r="K180" s="77"/>
      <c r="L180" s="75"/>
      <c r="M180" s="58"/>
      <c r="N180" s="19"/>
      <c r="O180" s="21"/>
      <c r="R180" s="141" t="s">
        <v>76</v>
      </c>
      <c r="S180" s="141" t="s">
        <v>77</v>
      </c>
    </row>
    <row r="181" spans="1:19" ht="15.75" customHeight="1" thickBot="1" x14ac:dyDescent="0.35">
      <c r="A181" s="20"/>
      <c r="B181" s="16"/>
      <c r="C181" s="51"/>
      <c r="D181" s="99"/>
      <c r="E181" s="100"/>
      <c r="F181" s="100"/>
      <c r="G181" s="81"/>
      <c r="H181" s="95"/>
      <c r="I181" s="99"/>
      <c r="J181" s="100"/>
      <c r="K181" s="100"/>
      <c r="L181" s="81"/>
      <c r="M181" s="58"/>
      <c r="N181" s="19"/>
      <c r="O181" s="21"/>
      <c r="R181" s="141" t="s">
        <v>78</v>
      </c>
      <c r="S181" s="141" t="s">
        <v>79</v>
      </c>
    </row>
    <row r="182" spans="1:19" ht="15.75" customHeight="1" thickBot="1" x14ac:dyDescent="0.35">
      <c r="A182" s="20"/>
      <c r="B182" s="16"/>
      <c r="C182" s="51"/>
      <c r="D182" s="99"/>
      <c r="E182" s="143" t="s">
        <v>112</v>
      </c>
      <c r="F182" s="144"/>
      <c r="G182" s="101"/>
      <c r="H182" s="95"/>
      <c r="I182" s="99"/>
      <c r="J182" s="143" t="s">
        <v>113</v>
      </c>
      <c r="K182" s="144"/>
      <c r="L182" s="101"/>
      <c r="M182" s="58"/>
      <c r="N182" s="19"/>
      <c r="O182" s="21"/>
      <c r="R182" s="141" t="s">
        <v>80</v>
      </c>
      <c r="S182" s="141" t="s">
        <v>81</v>
      </c>
    </row>
    <row r="183" spans="1:19" ht="15.75" customHeight="1" thickBot="1" x14ac:dyDescent="0.35">
      <c r="A183" s="20"/>
      <c r="B183" s="16"/>
      <c r="C183" s="51"/>
      <c r="D183" s="99"/>
      <c r="E183" s="145"/>
      <c r="F183" s="146"/>
      <c r="G183" s="101"/>
      <c r="H183" s="95"/>
      <c r="I183" s="99"/>
      <c r="J183" s="145"/>
      <c r="K183" s="146"/>
      <c r="L183" s="101"/>
      <c r="M183" s="58"/>
      <c r="N183" s="19"/>
      <c r="O183" s="21"/>
      <c r="R183" s="141" t="s">
        <v>82</v>
      </c>
      <c r="S183" s="141" t="s">
        <v>83</v>
      </c>
    </row>
    <row r="184" spans="1:19" ht="15.75" customHeight="1" thickBot="1" x14ac:dyDescent="0.35">
      <c r="A184" s="20"/>
      <c r="B184" s="16"/>
      <c r="C184" s="51"/>
      <c r="D184" s="99"/>
      <c r="E184" s="145"/>
      <c r="F184" s="146"/>
      <c r="G184" s="101"/>
      <c r="H184" s="95"/>
      <c r="I184" s="99"/>
      <c r="J184" s="145"/>
      <c r="K184" s="146"/>
      <c r="L184" s="101"/>
      <c r="M184" s="58"/>
      <c r="N184" s="19"/>
      <c r="O184" s="21"/>
      <c r="R184" s="141" t="s">
        <v>84</v>
      </c>
      <c r="S184" s="141" t="s">
        <v>77</v>
      </c>
    </row>
    <row r="185" spans="1:19" ht="15.75" customHeight="1" thickBot="1" x14ac:dyDescent="0.35">
      <c r="A185" s="20"/>
      <c r="B185" s="16"/>
      <c r="C185" s="51"/>
      <c r="D185" s="99"/>
      <c r="E185" s="145"/>
      <c r="F185" s="146"/>
      <c r="G185" s="101"/>
      <c r="H185" s="95"/>
      <c r="I185" s="99"/>
      <c r="J185" s="147"/>
      <c r="K185" s="148"/>
      <c r="L185" s="101"/>
      <c r="M185" s="58"/>
      <c r="N185" s="19"/>
      <c r="O185" s="21"/>
      <c r="R185" s="141" t="s">
        <v>85</v>
      </c>
      <c r="S185" s="141" t="s">
        <v>86</v>
      </c>
    </row>
    <row r="186" spans="1:19" ht="15.75" customHeight="1" thickBot="1" x14ac:dyDescent="0.35">
      <c r="A186" s="20"/>
      <c r="B186" s="16"/>
      <c r="C186" s="51"/>
      <c r="D186" s="99"/>
      <c r="E186" s="145"/>
      <c r="F186" s="146"/>
      <c r="G186" s="101"/>
      <c r="H186" s="95"/>
      <c r="I186" s="78"/>
      <c r="J186" s="82"/>
      <c r="K186" s="80"/>
      <c r="L186" s="81"/>
      <c r="M186" s="58"/>
      <c r="N186" s="19"/>
      <c r="O186" s="21"/>
      <c r="R186" s="141" t="s">
        <v>87</v>
      </c>
      <c r="S186" s="141" t="s">
        <v>81</v>
      </c>
    </row>
    <row r="187" spans="1:19" ht="15.75" customHeight="1" thickBot="1" x14ac:dyDescent="0.35">
      <c r="A187" s="20"/>
      <c r="B187" s="16"/>
      <c r="C187" s="51"/>
      <c r="D187" s="99"/>
      <c r="E187" s="145"/>
      <c r="F187" s="146"/>
      <c r="G187" s="101"/>
      <c r="H187" s="95"/>
      <c r="I187" s="78"/>
      <c r="J187" s="82" t="s">
        <v>0</v>
      </c>
      <c r="K187" s="80"/>
      <c r="L187" s="81" t="s">
        <v>28</v>
      </c>
      <c r="M187" s="58"/>
      <c r="N187" s="19"/>
      <c r="O187" s="21"/>
      <c r="R187" s="141" t="s">
        <v>88</v>
      </c>
      <c r="S187" s="141" t="s">
        <v>77</v>
      </c>
    </row>
    <row r="188" spans="1:19" ht="15.75" customHeight="1" thickBot="1" x14ac:dyDescent="0.35">
      <c r="A188" s="20"/>
      <c r="B188" s="16"/>
      <c r="C188" s="51"/>
      <c r="D188" s="99"/>
      <c r="E188" s="145"/>
      <c r="F188" s="146"/>
      <c r="G188" s="101"/>
      <c r="H188" s="95"/>
      <c r="I188" s="83"/>
      <c r="J188" s="102" t="s">
        <v>75</v>
      </c>
      <c r="K188" s="103"/>
      <c r="L188" s="128">
        <v>0</v>
      </c>
      <c r="M188" s="58"/>
      <c r="N188" s="19"/>
      <c r="O188" s="21"/>
      <c r="R188" s="141" t="s">
        <v>89</v>
      </c>
      <c r="S188" s="141" t="s">
        <v>77</v>
      </c>
    </row>
    <row r="189" spans="1:19" ht="15.75" customHeight="1" thickBot="1" x14ac:dyDescent="0.35">
      <c r="A189" s="20"/>
      <c r="B189" s="16"/>
      <c r="C189" s="51"/>
      <c r="D189" s="99"/>
      <c r="E189" s="145"/>
      <c r="F189" s="146"/>
      <c r="G189" s="101"/>
      <c r="H189" s="95"/>
      <c r="I189" s="83"/>
      <c r="J189" s="102" t="s">
        <v>100</v>
      </c>
      <c r="K189" s="103"/>
      <c r="L189" s="128">
        <f>L27*L28*0.015</f>
        <v>0</v>
      </c>
      <c r="M189" s="58"/>
      <c r="N189" s="19"/>
      <c r="O189" s="21"/>
      <c r="R189" s="141" t="s">
        <v>90</v>
      </c>
      <c r="S189" s="141" t="s">
        <v>83</v>
      </c>
    </row>
    <row r="190" spans="1:19" ht="15.75" customHeight="1" thickBot="1" x14ac:dyDescent="0.3">
      <c r="A190" s="20"/>
      <c r="B190" s="16"/>
      <c r="C190" s="51"/>
      <c r="D190" s="78"/>
      <c r="E190" s="145"/>
      <c r="F190" s="146"/>
      <c r="G190" s="81"/>
      <c r="H190" s="95"/>
      <c r="I190" s="83"/>
      <c r="J190" s="102" t="s">
        <v>98</v>
      </c>
      <c r="K190" s="103"/>
      <c r="L190" s="128">
        <f>L69*G178*0.065</f>
        <v>0</v>
      </c>
      <c r="M190" s="58"/>
      <c r="N190" s="19"/>
      <c r="O190" s="21"/>
      <c r="R190" s="141" t="s">
        <v>91</v>
      </c>
      <c r="S190" s="141" t="s">
        <v>77</v>
      </c>
    </row>
    <row r="191" spans="1:19" ht="15.75" customHeight="1" thickBot="1" x14ac:dyDescent="0.3">
      <c r="A191" s="20"/>
      <c r="B191" s="16"/>
      <c r="C191" s="51"/>
      <c r="D191" s="83"/>
      <c r="E191" s="145"/>
      <c r="F191" s="146"/>
      <c r="G191" s="81"/>
      <c r="H191" s="104"/>
      <c r="I191" s="105"/>
      <c r="J191" s="106" t="s">
        <v>99</v>
      </c>
      <c r="K191" s="107"/>
      <c r="L191" s="129">
        <v>0</v>
      </c>
      <c r="M191" s="58"/>
      <c r="N191" s="19"/>
      <c r="O191" s="21"/>
      <c r="R191" s="141" t="s">
        <v>92</v>
      </c>
      <c r="S191" s="141" t="s">
        <v>83</v>
      </c>
    </row>
    <row r="192" spans="1:19" ht="15.75" customHeight="1" thickTop="1" thickBot="1" x14ac:dyDescent="0.3">
      <c r="A192" s="20"/>
      <c r="B192" s="16"/>
      <c r="C192" s="51"/>
      <c r="D192" s="84"/>
      <c r="E192" s="85" t="s">
        <v>25</v>
      </c>
      <c r="F192" s="86"/>
      <c r="G192" s="131">
        <v>1</v>
      </c>
      <c r="H192" s="95"/>
      <c r="I192" s="84"/>
      <c r="J192" s="85" t="s">
        <v>20</v>
      </c>
      <c r="K192" s="86"/>
      <c r="L192" s="108">
        <f>SUM(L188:L191)</f>
        <v>0</v>
      </c>
      <c r="M192" s="58"/>
      <c r="N192" s="19"/>
      <c r="O192" s="21"/>
      <c r="R192" s="141" t="s">
        <v>93</v>
      </c>
      <c r="S192" s="141" t="s">
        <v>79</v>
      </c>
    </row>
    <row r="193" spans="1:1060" ht="15.75" customHeight="1" thickBot="1" x14ac:dyDescent="0.3">
      <c r="A193" s="20"/>
      <c r="B193" s="16"/>
      <c r="C193" s="40"/>
      <c r="D193" s="40"/>
      <c r="E193" s="40"/>
      <c r="F193" s="40"/>
      <c r="G193" s="40"/>
      <c r="H193" s="40"/>
      <c r="I193" s="40"/>
      <c r="J193" s="95"/>
      <c r="K193" s="95"/>
      <c r="L193" s="95"/>
      <c r="M193" s="58"/>
      <c r="N193" s="19"/>
      <c r="O193" s="21"/>
      <c r="R193" s="141" t="s">
        <v>94</v>
      </c>
      <c r="S193" s="141" t="s">
        <v>77</v>
      </c>
    </row>
    <row r="194" spans="1:1060" ht="15.75" customHeight="1" thickBot="1" x14ac:dyDescent="0.3">
      <c r="A194" s="20"/>
      <c r="B194" s="16"/>
      <c r="C194" s="40"/>
      <c r="D194" s="172" t="s">
        <v>101</v>
      </c>
      <c r="E194" s="173"/>
      <c r="F194" s="173"/>
      <c r="G194" s="173"/>
      <c r="H194" s="173"/>
      <c r="I194" s="173"/>
      <c r="J194" s="173"/>
      <c r="K194" s="173"/>
      <c r="L194" s="174"/>
      <c r="M194" s="58"/>
      <c r="N194" s="19"/>
      <c r="O194" s="21"/>
      <c r="R194" s="141" t="s">
        <v>95</v>
      </c>
      <c r="S194" s="141" t="s">
        <v>83</v>
      </c>
    </row>
    <row r="195" spans="1:1060" ht="15.75" customHeight="1" thickBot="1" x14ac:dyDescent="0.3">
      <c r="A195" s="20"/>
      <c r="B195" s="16"/>
      <c r="C195" s="40"/>
      <c r="D195" s="175"/>
      <c r="E195" s="176"/>
      <c r="F195" s="176"/>
      <c r="G195" s="176"/>
      <c r="H195" s="176"/>
      <c r="I195" s="176"/>
      <c r="J195" s="176"/>
      <c r="K195" s="176"/>
      <c r="L195" s="177"/>
      <c r="M195" s="58"/>
      <c r="N195" s="19"/>
      <c r="O195" s="21"/>
      <c r="R195" s="141" t="s">
        <v>96</v>
      </c>
      <c r="S195" s="141" t="s">
        <v>83</v>
      </c>
    </row>
    <row r="196" spans="1:1060" ht="15.75" customHeight="1" x14ac:dyDescent="0.25">
      <c r="A196" s="20"/>
      <c r="B196" s="16"/>
      <c r="C196" s="40"/>
      <c r="D196" s="109" t="s">
        <v>102</v>
      </c>
      <c r="E196" s="40"/>
      <c r="F196" s="40"/>
      <c r="G196" s="40"/>
      <c r="H196" s="40"/>
      <c r="I196" s="40"/>
      <c r="J196" s="95"/>
      <c r="K196" s="95"/>
      <c r="L196" s="95"/>
      <c r="M196" s="40"/>
      <c r="N196" s="19"/>
      <c r="O196" s="21"/>
      <c r="R196" s="6"/>
      <c r="S196" s="6"/>
    </row>
    <row r="197" spans="1:1060" ht="15" customHeight="1" x14ac:dyDescent="0.25">
      <c r="A197" s="20"/>
      <c r="B197" s="16"/>
      <c r="C197" s="40"/>
      <c r="D197" s="40"/>
      <c r="E197" s="40"/>
      <c r="F197" s="40"/>
      <c r="G197" s="110"/>
      <c r="H197" s="40"/>
      <c r="I197" s="40"/>
      <c r="J197" s="40"/>
      <c r="K197" s="40"/>
      <c r="L197" s="111"/>
      <c r="M197" s="40"/>
      <c r="N197" s="19"/>
      <c r="O197" s="21"/>
      <c r="R197" s="6"/>
      <c r="S197" s="6"/>
    </row>
    <row r="198" spans="1:1060" s="18" customFormat="1" ht="5.25" customHeight="1" x14ac:dyDescent="0.25">
      <c r="A198" s="112"/>
      <c r="B198" s="15"/>
      <c r="C198" s="113"/>
      <c r="D198" s="114"/>
      <c r="E198" s="114"/>
      <c r="F198" s="114"/>
      <c r="G198" s="114"/>
      <c r="H198" s="114"/>
      <c r="I198" s="114"/>
      <c r="J198" s="114"/>
      <c r="K198" s="114"/>
      <c r="L198" s="115"/>
      <c r="M198" s="115"/>
      <c r="N198" s="116"/>
      <c r="O198" s="117"/>
      <c r="P198" s="118"/>
      <c r="Q198" s="118"/>
      <c r="T198" s="118"/>
      <c r="U198" s="118"/>
      <c r="V198" s="118"/>
      <c r="W198" s="118"/>
      <c r="X198" s="118"/>
      <c r="Y198" s="118"/>
      <c r="Z198" s="118"/>
      <c r="AA198" s="118"/>
      <c r="AB198" s="118"/>
      <c r="AC198" s="118"/>
      <c r="AD198" s="118"/>
      <c r="AE198" s="118"/>
      <c r="AF198" s="118"/>
      <c r="AG198" s="118"/>
      <c r="AH198" s="118"/>
      <c r="AI198" s="118"/>
      <c r="AJ198" s="118"/>
      <c r="AK198" s="118"/>
      <c r="AL198" s="118"/>
      <c r="AM198" s="118"/>
      <c r="AN198" s="118"/>
      <c r="AO198" s="118"/>
      <c r="AP198" s="118"/>
      <c r="AQ198" s="118"/>
      <c r="AR198" s="118"/>
      <c r="AS198" s="118"/>
      <c r="AT198" s="118"/>
      <c r="AU198" s="118"/>
      <c r="AV198" s="118"/>
      <c r="AW198" s="118"/>
      <c r="AX198" s="118"/>
      <c r="AY198" s="118"/>
      <c r="AZ198" s="118"/>
      <c r="BA198" s="118"/>
      <c r="BB198" s="118"/>
      <c r="BC198" s="118"/>
      <c r="BD198" s="118"/>
      <c r="BE198" s="118"/>
      <c r="BF198" s="118"/>
      <c r="BG198" s="118"/>
      <c r="BH198" s="118"/>
      <c r="BI198" s="118"/>
      <c r="BJ198" s="118"/>
      <c r="BK198" s="118"/>
      <c r="BL198" s="118"/>
      <c r="BM198" s="118"/>
      <c r="BN198" s="118"/>
      <c r="BO198" s="118"/>
      <c r="BP198" s="118"/>
      <c r="BQ198" s="118"/>
      <c r="BR198" s="118"/>
      <c r="BS198" s="118"/>
      <c r="BT198" s="118"/>
      <c r="BU198" s="118"/>
      <c r="BV198" s="118"/>
      <c r="BW198" s="118"/>
      <c r="BX198" s="118"/>
      <c r="BY198" s="118"/>
      <c r="BZ198" s="118"/>
      <c r="CA198" s="118"/>
      <c r="CB198" s="118"/>
      <c r="CC198" s="118"/>
      <c r="CD198" s="118"/>
      <c r="CE198" s="118"/>
      <c r="CF198" s="118"/>
      <c r="CG198" s="118"/>
      <c r="CH198" s="118"/>
      <c r="CI198" s="118"/>
      <c r="CJ198" s="118"/>
      <c r="CK198" s="118"/>
      <c r="CL198" s="118"/>
      <c r="CM198" s="118"/>
      <c r="CN198" s="118"/>
      <c r="CO198" s="118"/>
      <c r="CP198" s="118"/>
      <c r="CQ198" s="118"/>
      <c r="CR198" s="118"/>
      <c r="CS198" s="118"/>
      <c r="CT198" s="118"/>
      <c r="CU198" s="118"/>
      <c r="CV198" s="118"/>
      <c r="CW198" s="118"/>
      <c r="CX198" s="118"/>
      <c r="CY198" s="118"/>
      <c r="CZ198" s="118"/>
      <c r="DA198" s="118"/>
      <c r="DB198" s="118"/>
      <c r="DC198" s="118"/>
      <c r="DD198" s="118"/>
      <c r="DE198" s="118"/>
      <c r="DF198" s="118"/>
      <c r="DG198" s="118"/>
      <c r="DH198" s="118"/>
      <c r="DI198" s="118"/>
      <c r="DJ198" s="118"/>
      <c r="DK198" s="118"/>
      <c r="DL198" s="118"/>
      <c r="DM198" s="118"/>
      <c r="DN198" s="118"/>
      <c r="DO198" s="118"/>
      <c r="DP198" s="118"/>
      <c r="DQ198" s="118"/>
      <c r="DR198" s="118"/>
      <c r="DS198" s="118"/>
      <c r="DT198" s="118"/>
      <c r="DU198" s="118"/>
      <c r="DV198" s="118"/>
      <c r="DW198" s="118"/>
      <c r="DX198" s="118"/>
      <c r="DY198" s="118"/>
      <c r="DZ198" s="118"/>
      <c r="EA198" s="118"/>
      <c r="EB198" s="118"/>
      <c r="EC198" s="118"/>
      <c r="ED198" s="118"/>
      <c r="EE198" s="118"/>
      <c r="EF198" s="118"/>
      <c r="EG198" s="118"/>
      <c r="EH198" s="118"/>
      <c r="EI198" s="118"/>
      <c r="EJ198" s="118"/>
      <c r="EK198" s="118"/>
      <c r="EL198" s="118"/>
      <c r="EM198" s="118"/>
      <c r="EN198" s="118"/>
      <c r="EO198" s="118"/>
      <c r="EP198" s="118"/>
      <c r="EQ198" s="118"/>
      <c r="ER198" s="118"/>
      <c r="ES198" s="118"/>
      <c r="ET198" s="118"/>
      <c r="EU198" s="118"/>
      <c r="EV198" s="118"/>
      <c r="EW198" s="118"/>
      <c r="EX198" s="118"/>
      <c r="EY198" s="118"/>
      <c r="EZ198" s="118"/>
      <c r="FA198" s="118"/>
      <c r="FB198" s="118"/>
      <c r="FC198" s="118"/>
      <c r="FD198" s="118"/>
      <c r="FE198" s="118"/>
      <c r="FF198" s="118"/>
      <c r="FG198" s="118"/>
      <c r="FH198" s="118"/>
      <c r="FI198" s="118"/>
      <c r="FJ198" s="118"/>
      <c r="FK198" s="118"/>
      <c r="FL198" s="118"/>
      <c r="FM198" s="118"/>
      <c r="FN198" s="118"/>
      <c r="FO198" s="118"/>
      <c r="FP198" s="118"/>
      <c r="FQ198" s="118"/>
      <c r="FR198" s="118"/>
      <c r="FS198" s="118"/>
      <c r="FT198" s="118"/>
      <c r="FU198" s="118"/>
      <c r="FV198" s="118"/>
      <c r="FW198" s="118"/>
      <c r="FX198" s="118"/>
      <c r="FY198" s="118"/>
      <c r="FZ198" s="118"/>
      <c r="GA198" s="118"/>
      <c r="GB198" s="118"/>
      <c r="GC198" s="118"/>
      <c r="GD198" s="118"/>
      <c r="GE198" s="118"/>
      <c r="GF198" s="118"/>
      <c r="GG198" s="118"/>
      <c r="GH198" s="118"/>
      <c r="GI198" s="118"/>
      <c r="GJ198" s="118"/>
      <c r="GK198" s="118"/>
      <c r="GL198" s="118"/>
      <c r="GM198" s="118"/>
      <c r="GN198" s="118"/>
      <c r="GO198" s="118"/>
      <c r="GP198" s="118"/>
      <c r="GQ198" s="118"/>
      <c r="GR198" s="118"/>
      <c r="GS198" s="118"/>
      <c r="GT198" s="118"/>
      <c r="GU198" s="118"/>
      <c r="GV198" s="118"/>
      <c r="GW198" s="118"/>
      <c r="GX198" s="118"/>
      <c r="GY198" s="118"/>
      <c r="GZ198" s="118"/>
      <c r="HA198" s="118"/>
      <c r="HB198" s="118"/>
      <c r="HC198" s="118"/>
      <c r="HD198" s="118"/>
      <c r="HE198" s="118"/>
      <c r="HF198" s="118"/>
      <c r="HG198" s="118"/>
      <c r="HH198" s="118"/>
      <c r="HI198" s="118"/>
      <c r="HJ198" s="118"/>
      <c r="HK198" s="118"/>
      <c r="HL198" s="118"/>
      <c r="HM198" s="118"/>
      <c r="HN198" s="118"/>
      <c r="HO198" s="118"/>
      <c r="HP198" s="118"/>
      <c r="HQ198" s="118"/>
      <c r="HR198" s="118"/>
      <c r="HS198" s="118"/>
      <c r="HT198" s="118"/>
      <c r="HU198" s="118"/>
      <c r="HV198" s="118"/>
      <c r="HW198" s="118"/>
      <c r="HX198" s="118"/>
      <c r="HY198" s="118"/>
      <c r="HZ198" s="118"/>
      <c r="IA198" s="118"/>
      <c r="IB198" s="118"/>
      <c r="IC198" s="118"/>
      <c r="ID198" s="118"/>
      <c r="IE198" s="118"/>
      <c r="IF198" s="118"/>
      <c r="IG198" s="118"/>
      <c r="IH198" s="118"/>
      <c r="II198" s="118"/>
      <c r="IJ198" s="118"/>
      <c r="IK198" s="118"/>
      <c r="IL198" s="118"/>
      <c r="IM198" s="118"/>
      <c r="IN198" s="118"/>
      <c r="IO198" s="118"/>
      <c r="IP198" s="118"/>
      <c r="IQ198" s="118"/>
      <c r="IR198" s="118"/>
      <c r="IS198" s="118"/>
      <c r="IT198" s="118"/>
      <c r="IU198" s="118"/>
      <c r="IV198" s="118"/>
      <c r="IW198" s="118"/>
      <c r="IX198" s="118"/>
      <c r="IY198" s="118"/>
      <c r="IZ198" s="118"/>
      <c r="JA198" s="118"/>
      <c r="JB198" s="118"/>
      <c r="JC198" s="118"/>
      <c r="JD198" s="118"/>
      <c r="JE198" s="118"/>
      <c r="JF198" s="118"/>
      <c r="JG198" s="118"/>
      <c r="JH198" s="118"/>
      <c r="JI198" s="118"/>
      <c r="JJ198" s="118"/>
      <c r="JK198" s="118"/>
      <c r="JL198" s="118"/>
      <c r="JM198" s="118"/>
      <c r="JN198" s="118"/>
      <c r="JO198" s="118"/>
      <c r="JP198" s="118"/>
      <c r="JQ198" s="118"/>
      <c r="JR198" s="118"/>
      <c r="JS198" s="118"/>
      <c r="JT198" s="118"/>
      <c r="JU198" s="118"/>
      <c r="JV198" s="118"/>
      <c r="JW198" s="118"/>
      <c r="JX198" s="118"/>
      <c r="JY198" s="118"/>
      <c r="JZ198" s="118"/>
      <c r="KA198" s="118"/>
      <c r="KB198" s="118"/>
      <c r="KC198" s="118"/>
      <c r="KD198" s="118"/>
      <c r="KE198" s="118"/>
      <c r="KF198" s="118"/>
      <c r="KG198" s="118"/>
      <c r="KH198" s="118"/>
      <c r="KI198" s="118"/>
      <c r="KJ198" s="118"/>
      <c r="KK198" s="118"/>
      <c r="KL198" s="118"/>
      <c r="KM198" s="118"/>
      <c r="KN198" s="118"/>
      <c r="KO198" s="118"/>
      <c r="KP198" s="118"/>
      <c r="KQ198" s="118"/>
      <c r="KR198" s="118"/>
      <c r="KS198" s="118"/>
      <c r="KT198" s="118"/>
      <c r="KU198" s="118"/>
      <c r="KV198" s="118"/>
      <c r="KW198" s="118"/>
      <c r="KX198" s="118"/>
      <c r="KY198" s="118"/>
      <c r="KZ198" s="118"/>
      <c r="LA198" s="118"/>
      <c r="LB198" s="118"/>
      <c r="LC198" s="118"/>
      <c r="LD198" s="118"/>
      <c r="LE198" s="118"/>
      <c r="LF198" s="118"/>
      <c r="LG198" s="118"/>
      <c r="LH198" s="118"/>
      <c r="LI198" s="118"/>
      <c r="LJ198" s="118"/>
      <c r="LK198" s="118"/>
      <c r="LL198" s="118"/>
      <c r="LM198" s="118"/>
      <c r="LN198" s="118"/>
      <c r="LO198" s="118"/>
      <c r="LP198" s="118"/>
      <c r="LQ198" s="118"/>
      <c r="LR198" s="118"/>
      <c r="LS198" s="118"/>
      <c r="LT198" s="118"/>
      <c r="LU198" s="118"/>
      <c r="LV198" s="118"/>
      <c r="LW198" s="118"/>
      <c r="LX198" s="118"/>
      <c r="LY198" s="118"/>
      <c r="LZ198" s="118"/>
      <c r="MA198" s="118"/>
      <c r="MB198" s="118"/>
      <c r="MC198" s="118"/>
      <c r="MD198" s="118"/>
      <c r="ME198" s="118"/>
      <c r="MF198" s="118"/>
      <c r="MG198" s="118"/>
      <c r="MH198" s="118"/>
      <c r="MI198" s="118"/>
      <c r="MJ198" s="118"/>
      <c r="MK198" s="118"/>
      <c r="ML198" s="118"/>
      <c r="MM198" s="118"/>
      <c r="MN198" s="118"/>
      <c r="MO198" s="118"/>
      <c r="MP198" s="118"/>
      <c r="MQ198" s="118"/>
      <c r="MR198" s="118"/>
      <c r="MS198" s="118"/>
      <c r="MT198" s="118"/>
      <c r="MU198" s="118"/>
      <c r="MV198" s="118"/>
      <c r="MW198" s="118"/>
      <c r="MX198" s="118"/>
      <c r="MY198" s="118"/>
      <c r="MZ198" s="118"/>
      <c r="NA198" s="118"/>
      <c r="NB198" s="118"/>
      <c r="NC198" s="118"/>
      <c r="ND198" s="118"/>
      <c r="NE198" s="118"/>
      <c r="NF198" s="118"/>
      <c r="NG198" s="118"/>
      <c r="NH198" s="118"/>
      <c r="NI198" s="118"/>
      <c r="NJ198" s="118"/>
      <c r="NK198" s="118"/>
      <c r="NL198" s="118"/>
      <c r="NM198" s="118"/>
      <c r="NN198" s="118"/>
      <c r="NO198" s="118"/>
      <c r="NP198" s="118"/>
      <c r="NQ198" s="118"/>
      <c r="NR198" s="118"/>
      <c r="NS198" s="118"/>
      <c r="NT198" s="118"/>
      <c r="NU198" s="118"/>
      <c r="NV198" s="118"/>
      <c r="NW198" s="118"/>
      <c r="NX198" s="118"/>
      <c r="NY198" s="118"/>
      <c r="NZ198" s="118"/>
      <c r="OA198" s="118"/>
      <c r="OB198" s="118"/>
      <c r="OC198" s="118"/>
      <c r="OD198" s="118"/>
      <c r="OE198" s="118"/>
      <c r="OF198" s="118"/>
      <c r="OG198" s="118"/>
      <c r="OH198" s="118"/>
      <c r="OI198" s="118"/>
      <c r="OJ198" s="118"/>
      <c r="OK198" s="118"/>
      <c r="OL198" s="118"/>
      <c r="OM198" s="118"/>
      <c r="ON198" s="118"/>
      <c r="OO198" s="118"/>
      <c r="OP198" s="118"/>
      <c r="OQ198" s="118"/>
      <c r="OR198" s="118"/>
      <c r="OS198" s="118"/>
      <c r="OT198" s="118"/>
      <c r="OU198" s="118"/>
      <c r="OV198" s="118"/>
      <c r="OW198" s="118"/>
      <c r="OX198" s="118"/>
      <c r="OY198" s="118"/>
      <c r="OZ198" s="118"/>
      <c r="PA198" s="118"/>
      <c r="PB198" s="118"/>
      <c r="PC198" s="118"/>
      <c r="PD198" s="118"/>
      <c r="PE198" s="118"/>
      <c r="PF198" s="118"/>
      <c r="PG198" s="118"/>
      <c r="PH198" s="118"/>
      <c r="PI198" s="118"/>
      <c r="PJ198" s="118"/>
      <c r="PK198" s="118"/>
      <c r="PL198" s="118"/>
      <c r="PM198" s="118"/>
      <c r="PN198" s="118"/>
      <c r="PO198" s="118"/>
      <c r="PP198" s="118"/>
      <c r="PQ198" s="118"/>
      <c r="PR198" s="118"/>
      <c r="PS198" s="118"/>
      <c r="PT198" s="118"/>
      <c r="PU198" s="118"/>
      <c r="PV198" s="118"/>
      <c r="PW198" s="118"/>
      <c r="PX198" s="118"/>
      <c r="PY198" s="118"/>
      <c r="PZ198" s="118"/>
      <c r="QA198" s="118"/>
      <c r="QB198" s="118"/>
      <c r="QC198" s="118"/>
      <c r="QD198" s="118"/>
      <c r="QE198" s="118"/>
      <c r="QF198" s="118"/>
      <c r="QG198" s="118"/>
      <c r="QH198" s="118"/>
      <c r="QI198" s="118"/>
      <c r="QJ198" s="118"/>
      <c r="QK198" s="118"/>
      <c r="QL198" s="118"/>
      <c r="QM198" s="118"/>
      <c r="QN198" s="118"/>
      <c r="QO198" s="118"/>
      <c r="QP198" s="118"/>
      <c r="QQ198" s="118"/>
      <c r="QR198" s="118"/>
      <c r="QS198" s="118"/>
      <c r="QT198" s="118"/>
      <c r="QU198" s="118"/>
      <c r="QV198" s="118"/>
      <c r="QW198" s="118"/>
      <c r="QX198" s="118"/>
      <c r="QY198" s="118"/>
      <c r="QZ198" s="118"/>
      <c r="RA198" s="118"/>
      <c r="RB198" s="118"/>
      <c r="RC198" s="118"/>
      <c r="RD198" s="118"/>
      <c r="RE198" s="118"/>
      <c r="RF198" s="118"/>
      <c r="RG198" s="118"/>
      <c r="RH198" s="118"/>
      <c r="RI198" s="118"/>
      <c r="RJ198" s="118"/>
      <c r="RK198" s="118"/>
      <c r="RL198" s="118"/>
      <c r="RM198" s="118"/>
      <c r="RN198" s="118"/>
      <c r="RO198" s="118"/>
      <c r="RP198" s="118"/>
      <c r="RQ198" s="118"/>
      <c r="RR198" s="118"/>
      <c r="RS198" s="118"/>
      <c r="RT198" s="118"/>
      <c r="RU198" s="118"/>
      <c r="RV198" s="118"/>
      <c r="RW198" s="118"/>
      <c r="RX198" s="118"/>
      <c r="RY198" s="118"/>
      <c r="RZ198" s="118"/>
      <c r="SA198" s="118"/>
      <c r="SB198" s="118"/>
      <c r="SC198" s="118"/>
      <c r="SD198" s="118"/>
      <c r="SE198" s="118"/>
      <c r="SF198" s="118"/>
      <c r="SG198" s="118"/>
      <c r="SH198" s="118"/>
      <c r="SI198" s="118"/>
      <c r="SJ198" s="118"/>
      <c r="SK198" s="118"/>
      <c r="SL198" s="118"/>
      <c r="SM198" s="118"/>
      <c r="SN198" s="118"/>
      <c r="SO198" s="118"/>
      <c r="SP198" s="118"/>
      <c r="SQ198" s="118"/>
      <c r="SR198" s="118"/>
      <c r="SS198" s="118"/>
      <c r="ST198" s="118"/>
      <c r="SU198" s="118"/>
      <c r="SV198" s="118"/>
      <c r="SW198" s="118"/>
      <c r="SX198" s="118"/>
      <c r="SY198" s="118"/>
      <c r="SZ198" s="118"/>
      <c r="TA198" s="118"/>
      <c r="TB198" s="118"/>
      <c r="TC198" s="118"/>
      <c r="TD198" s="118"/>
      <c r="TE198" s="118"/>
      <c r="TF198" s="118"/>
      <c r="TG198" s="118"/>
      <c r="TH198" s="118"/>
      <c r="TI198" s="118"/>
      <c r="TJ198" s="118"/>
      <c r="TK198" s="118"/>
      <c r="TL198" s="118"/>
      <c r="TM198" s="118"/>
      <c r="TN198" s="118"/>
      <c r="TO198" s="118"/>
      <c r="TP198" s="118"/>
      <c r="TQ198" s="118"/>
      <c r="TR198" s="118"/>
      <c r="TS198" s="118"/>
      <c r="TT198" s="118"/>
      <c r="TU198" s="118"/>
      <c r="TV198" s="118"/>
      <c r="TW198" s="118"/>
      <c r="TX198" s="118"/>
      <c r="TY198" s="118"/>
      <c r="TZ198" s="118"/>
      <c r="UA198" s="118"/>
      <c r="UB198" s="118"/>
      <c r="UC198" s="118"/>
      <c r="UD198" s="118"/>
      <c r="UE198" s="118"/>
      <c r="UF198" s="118"/>
      <c r="UG198" s="118"/>
      <c r="UH198" s="118"/>
      <c r="UI198" s="118"/>
      <c r="UJ198" s="118"/>
      <c r="UK198" s="118"/>
      <c r="UL198" s="118"/>
      <c r="UM198" s="118"/>
      <c r="UN198" s="118"/>
      <c r="UO198" s="118"/>
      <c r="UP198" s="118"/>
      <c r="UQ198" s="118"/>
      <c r="UR198" s="118"/>
      <c r="US198" s="118"/>
      <c r="UT198" s="118"/>
      <c r="UU198" s="118"/>
      <c r="UV198" s="118"/>
      <c r="UW198" s="118"/>
      <c r="UX198" s="118"/>
      <c r="UY198" s="118"/>
      <c r="UZ198" s="118"/>
      <c r="VA198" s="118"/>
      <c r="VB198" s="118"/>
      <c r="VC198" s="118"/>
      <c r="VD198" s="118"/>
      <c r="VE198" s="118"/>
      <c r="VF198" s="118"/>
      <c r="VG198" s="118"/>
      <c r="VH198" s="118"/>
      <c r="VI198" s="118"/>
      <c r="VJ198" s="118"/>
      <c r="VK198" s="118"/>
      <c r="VL198" s="118"/>
      <c r="VM198" s="118"/>
      <c r="VN198" s="118"/>
      <c r="VO198" s="118"/>
      <c r="VP198" s="118"/>
      <c r="VQ198" s="118"/>
      <c r="VR198" s="118"/>
      <c r="VS198" s="118"/>
      <c r="VT198" s="118"/>
      <c r="VU198" s="118"/>
      <c r="VV198" s="118"/>
      <c r="VW198" s="118"/>
      <c r="VX198" s="118"/>
      <c r="VY198" s="118"/>
      <c r="VZ198" s="118"/>
      <c r="WA198" s="118"/>
      <c r="WB198" s="118"/>
      <c r="WC198" s="118"/>
      <c r="WD198" s="118"/>
      <c r="WE198" s="118"/>
      <c r="WF198" s="118"/>
      <c r="WG198" s="118"/>
      <c r="WH198" s="118"/>
      <c r="WI198" s="118"/>
      <c r="WJ198" s="118"/>
      <c r="WK198" s="118"/>
      <c r="WL198" s="118"/>
      <c r="WM198" s="118"/>
      <c r="WN198" s="118"/>
      <c r="WO198" s="118"/>
      <c r="WP198" s="118"/>
      <c r="WQ198" s="118"/>
      <c r="WR198" s="118"/>
      <c r="WS198" s="118"/>
      <c r="WT198" s="118"/>
      <c r="WU198" s="118"/>
      <c r="WV198" s="118"/>
      <c r="WW198" s="118"/>
      <c r="WX198" s="118"/>
      <c r="WY198" s="118"/>
      <c r="WZ198" s="118"/>
      <c r="XA198" s="118"/>
      <c r="XB198" s="118"/>
      <c r="XC198" s="118"/>
      <c r="XD198" s="118"/>
      <c r="XE198" s="118"/>
      <c r="XF198" s="118"/>
      <c r="XG198" s="118"/>
      <c r="XH198" s="118"/>
      <c r="XI198" s="118"/>
      <c r="XJ198" s="118"/>
      <c r="XK198" s="118"/>
      <c r="XL198" s="118"/>
      <c r="XM198" s="118"/>
      <c r="XN198" s="118"/>
      <c r="XO198" s="118"/>
      <c r="XP198" s="118"/>
      <c r="XQ198" s="118"/>
      <c r="XR198" s="118"/>
      <c r="XS198" s="118"/>
      <c r="XT198" s="118"/>
      <c r="XU198" s="118"/>
      <c r="XV198" s="118"/>
      <c r="XW198" s="118"/>
      <c r="XX198" s="118"/>
      <c r="XY198" s="118"/>
      <c r="XZ198" s="118"/>
      <c r="YA198" s="118"/>
      <c r="YB198" s="118"/>
      <c r="YC198" s="118"/>
      <c r="YD198" s="118"/>
      <c r="YE198" s="118"/>
      <c r="YF198" s="118"/>
      <c r="YG198" s="118"/>
      <c r="YH198" s="118"/>
      <c r="YI198" s="118"/>
      <c r="YJ198" s="118"/>
      <c r="YK198" s="118"/>
      <c r="YL198" s="118"/>
      <c r="YM198" s="118"/>
      <c r="YN198" s="118"/>
      <c r="YO198" s="118"/>
      <c r="YP198" s="118"/>
      <c r="YQ198" s="118"/>
      <c r="YR198" s="118"/>
      <c r="YS198" s="118"/>
      <c r="YT198" s="118"/>
      <c r="YU198" s="118"/>
      <c r="YV198" s="118"/>
      <c r="YW198" s="118"/>
      <c r="YX198" s="118"/>
      <c r="YY198" s="118"/>
      <c r="YZ198" s="118"/>
      <c r="ZA198" s="118"/>
      <c r="ZB198" s="118"/>
      <c r="ZC198" s="118"/>
      <c r="ZD198" s="118"/>
      <c r="ZE198" s="118"/>
      <c r="ZF198" s="118"/>
      <c r="ZG198" s="118"/>
      <c r="ZH198" s="118"/>
      <c r="ZI198" s="118"/>
      <c r="ZJ198" s="118"/>
      <c r="ZK198" s="118"/>
      <c r="ZL198" s="118"/>
      <c r="ZM198" s="118"/>
      <c r="ZN198" s="118"/>
      <c r="ZO198" s="118"/>
      <c r="ZP198" s="118"/>
      <c r="ZQ198" s="118"/>
      <c r="ZR198" s="118"/>
      <c r="ZS198" s="118"/>
      <c r="ZT198" s="118"/>
      <c r="ZU198" s="118"/>
      <c r="ZV198" s="118"/>
      <c r="ZW198" s="118"/>
      <c r="ZX198" s="118"/>
      <c r="ZY198" s="118"/>
      <c r="ZZ198" s="118"/>
      <c r="AAA198" s="118"/>
      <c r="AAB198" s="118"/>
      <c r="AAC198" s="118"/>
      <c r="AAD198" s="118"/>
      <c r="AAE198" s="118"/>
      <c r="AAF198" s="118"/>
      <c r="AAG198" s="118"/>
      <c r="AAH198" s="118"/>
      <c r="AAI198" s="118"/>
      <c r="AAJ198" s="118"/>
      <c r="AAK198" s="118"/>
      <c r="AAL198" s="118"/>
      <c r="AAM198" s="118"/>
      <c r="AAN198" s="118"/>
      <c r="AAO198" s="118"/>
      <c r="AAP198" s="118"/>
      <c r="AAQ198" s="118"/>
      <c r="AAR198" s="118"/>
      <c r="AAS198" s="118"/>
      <c r="AAT198" s="118"/>
      <c r="AAU198" s="118"/>
      <c r="AAV198" s="118"/>
      <c r="AAW198" s="118"/>
      <c r="AAX198" s="118"/>
      <c r="AAY198" s="118"/>
      <c r="AAZ198" s="118"/>
      <c r="ABA198" s="118"/>
      <c r="ABB198" s="118"/>
      <c r="ABC198" s="118"/>
      <c r="ABD198" s="118"/>
      <c r="ABE198" s="118"/>
      <c r="ABF198" s="118"/>
      <c r="ABG198" s="118"/>
      <c r="ABH198" s="118"/>
      <c r="ABI198" s="118"/>
      <c r="ABJ198" s="118"/>
      <c r="ABK198" s="118"/>
      <c r="ABL198" s="118"/>
      <c r="ABM198" s="118"/>
      <c r="ABN198" s="118"/>
      <c r="ABO198" s="118"/>
      <c r="ABP198" s="118"/>
      <c r="ABQ198" s="118"/>
      <c r="ABR198" s="118"/>
      <c r="ABS198" s="118"/>
      <c r="ABT198" s="118"/>
      <c r="ABU198" s="118"/>
      <c r="ABV198" s="118"/>
      <c r="ABW198" s="118"/>
      <c r="ABX198" s="118"/>
      <c r="ABY198" s="118"/>
      <c r="ABZ198" s="118"/>
      <c r="ACA198" s="118"/>
      <c r="ACB198" s="118"/>
      <c r="ACC198" s="118"/>
      <c r="ACD198" s="118"/>
      <c r="ACE198" s="118"/>
      <c r="ACF198" s="118"/>
      <c r="ACG198" s="118"/>
      <c r="ACH198" s="118"/>
      <c r="ACI198" s="118"/>
      <c r="ACJ198" s="118"/>
      <c r="ACK198" s="118"/>
      <c r="ACL198" s="118"/>
      <c r="ACM198" s="118"/>
      <c r="ACN198" s="118"/>
      <c r="ACO198" s="118"/>
      <c r="ACP198" s="118"/>
      <c r="ACQ198" s="118"/>
      <c r="ACR198" s="118"/>
      <c r="ACS198" s="118"/>
      <c r="ACT198" s="118"/>
      <c r="ACU198" s="118"/>
      <c r="ACV198" s="118"/>
      <c r="ACW198" s="118"/>
      <c r="ACX198" s="118"/>
      <c r="ACY198" s="118"/>
      <c r="ACZ198" s="118"/>
      <c r="ADA198" s="118"/>
      <c r="ADB198" s="118"/>
      <c r="ADC198" s="118"/>
      <c r="ADD198" s="118"/>
      <c r="ADE198" s="118"/>
      <c r="ADF198" s="118"/>
      <c r="ADG198" s="118"/>
      <c r="ADH198" s="118"/>
      <c r="ADI198" s="118"/>
      <c r="ADJ198" s="118"/>
      <c r="ADK198" s="118"/>
      <c r="ADL198" s="118"/>
      <c r="ADM198" s="118"/>
      <c r="ADN198" s="118"/>
      <c r="ADO198" s="118"/>
      <c r="ADP198" s="118"/>
      <c r="ADQ198" s="118"/>
      <c r="ADR198" s="118"/>
      <c r="ADS198" s="118"/>
      <c r="ADT198" s="118"/>
      <c r="ADU198" s="118"/>
      <c r="ADV198" s="118"/>
      <c r="ADW198" s="118"/>
      <c r="ADX198" s="118"/>
      <c r="ADY198" s="118"/>
      <c r="ADZ198" s="118"/>
      <c r="AEA198" s="118"/>
      <c r="AEB198" s="118"/>
      <c r="AEC198" s="118"/>
      <c r="AED198" s="118"/>
      <c r="AEE198" s="118"/>
      <c r="AEF198" s="118"/>
      <c r="AEG198" s="118"/>
      <c r="AEH198" s="118"/>
      <c r="AEI198" s="118"/>
      <c r="AEJ198" s="118"/>
      <c r="AEK198" s="118"/>
      <c r="AEL198" s="118"/>
      <c r="AEM198" s="118"/>
      <c r="AEN198" s="118"/>
      <c r="AEO198" s="118"/>
      <c r="AEP198" s="118"/>
      <c r="AEQ198" s="118"/>
      <c r="AER198" s="118"/>
      <c r="AES198" s="118"/>
      <c r="AET198" s="118"/>
      <c r="AEU198" s="118"/>
      <c r="AEV198" s="118"/>
      <c r="AEW198" s="118"/>
      <c r="AEX198" s="118"/>
      <c r="AEY198" s="118"/>
      <c r="AEZ198" s="118"/>
      <c r="AFA198" s="118"/>
      <c r="AFB198" s="118"/>
      <c r="AFC198" s="118"/>
      <c r="AFD198" s="118"/>
      <c r="AFE198" s="118"/>
      <c r="AFF198" s="118"/>
      <c r="AFG198" s="118"/>
      <c r="AFH198" s="118"/>
      <c r="AFI198" s="118"/>
      <c r="AFJ198" s="118"/>
      <c r="AFK198" s="118"/>
      <c r="AFL198" s="118"/>
      <c r="AFM198" s="118"/>
      <c r="AFN198" s="118"/>
      <c r="AFO198" s="118"/>
      <c r="AFP198" s="118"/>
      <c r="AFQ198" s="118"/>
      <c r="AFR198" s="118"/>
      <c r="AFS198" s="118"/>
      <c r="AFT198" s="118"/>
      <c r="AFU198" s="118"/>
      <c r="AFV198" s="118"/>
      <c r="AFW198" s="118"/>
      <c r="AFX198" s="118"/>
      <c r="AFY198" s="118"/>
      <c r="AFZ198" s="118"/>
      <c r="AGA198" s="118"/>
      <c r="AGB198" s="118"/>
      <c r="AGC198" s="118"/>
      <c r="AGD198" s="118"/>
      <c r="AGE198" s="118"/>
      <c r="AGF198" s="118"/>
      <c r="AGG198" s="118"/>
      <c r="AGH198" s="118"/>
      <c r="AGI198" s="118"/>
      <c r="AGJ198" s="118"/>
      <c r="AGK198" s="118"/>
      <c r="AGL198" s="118"/>
      <c r="AGM198" s="118"/>
      <c r="AGN198" s="118"/>
      <c r="AGO198" s="118"/>
      <c r="AGP198" s="118"/>
      <c r="AGQ198" s="118"/>
      <c r="AGR198" s="118"/>
      <c r="AGS198" s="118"/>
      <c r="AGT198" s="118"/>
      <c r="AGU198" s="118"/>
      <c r="AGV198" s="118"/>
      <c r="AGW198" s="118"/>
      <c r="AGX198" s="118"/>
      <c r="AGY198" s="118"/>
      <c r="AGZ198" s="118"/>
      <c r="AHA198" s="118"/>
      <c r="AHB198" s="118"/>
      <c r="AHC198" s="118"/>
      <c r="AHD198" s="118"/>
      <c r="AHE198" s="118"/>
      <c r="AHF198" s="118"/>
      <c r="AHG198" s="118"/>
      <c r="AHH198" s="118"/>
      <c r="AHI198" s="118"/>
      <c r="AHJ198" s="118"/>
      <c r="AHK198" s="118"/>
      <c r="AHL198" s="118"/>
      <c r="AHM198" s="118"/>
      <c r="AHN198" s="118"/>
      <c r="AHO198" s="118"/>
      <c r="AHP198" s="118"/>
      <c r="AHQ198" s="118"/>
      <c r="AHR198" s="118"/>
      <c r="AHS198" s="118"/>
      <c r="AHT198" s="118"/>
      <c r="AHU198" s="118"/>
      <c r="AHV198" s="118"/>
      <c r="AHW198" s="118"/>
      <c r="AHX198" s="118"/>
      <c r="AHY198" s="118"/>
      <c r="AHZ198" s="118"/>
      <c r="AIA198" s="118"/>
      <c r="AIB198" s="118"/>
      <c r="AIC198" s="118"/>
      <c r="AID198" s="118"/>
      <c r="AIE198" s="118"/>
      <c r="AIF198" s="118"/>
      <c r="AIG198" s="118"/>
      <c r="AIH198" s="118"/>
      <c r="AII198" s="118"/>
      <c r="AIJ198" s="118"/>
      <c r="AIK198" s="118"/>
      <c r="AIL198" s="118"/>
      <c r="AIM198" s="118"/>
      <c r="AIN198" s="118"/>
      <c r="AIO198" s="118"/>
      <c r="AIP198" s="118"/>
      <c r="AIQ198" s="118"/>
      <c r="AIR198" s="118"/>
      <c r="AIS198" s="118"/>
      <c r="AIT198" s="118"/>
      <c r="AIU198" s="118"/>
      <c r="AIV198" s="118"/>
      <c r="AIW198" s="118"/>
      <c r="AIX198" s="118"/>
      <c r="AIY198" s="118"/>
      <c r="AIZ198" s="118"/>
      <c r="AJA198" s="118"/>
      <c r="AJB198" s="118"/>
      <c r="AJC198" s="118"/>
      <c r="AJD198" s="118"/>
      <c r="AJE198" s="118"/>
      <c r="AJF198" s="118"/>
      <c r="AJG198" s="118"/>
      <c r="AJH198" s="118"/>
      <c r="AJI198" s="118"/>
      <c r="AJJ198" s="118"/>
      <c r="AJK198" s="118"/>
      <c r="AJL198" s="118"/>
      <c r="AJM198" s="118"/>
      <c r="AJN198" s="118"/>
      <c r="AJO198" s="118"/>
      <c r="AJP198" s="118"/>
      <c r="AJQ198" s="118"/>
      <c r="AJR198" s="118"/>
      <c r="AJS198" s="118"/>
      <c r="AJT198" s="118"/>
      <c r="AJU198" s="118"/>
      <c r="AJV198" s="118"/>
      <c r="AJW198" s="118"/>
      <c r="AJX198" s="118"/>
      <c r="AJY198" s="118"/>
      <c r="AJZ198" s="118"/>
      <c r="AKA198" s="118"/>
      <c r="AKB198" s="118"/>
      <c r="AKC198" s="118"/>
      <c r="AKD198" s="118"/>
      <c r="AKE198" s="118"/>
      <c r="AKF198" s="118"/>
      <c r="AKG198" s="118"/>
      <c r="AKH198" s="118"/>
      <c r="AKI198" s="118"/>
      <c r="AKJ198" s="118"/>
      <c r="AKK198" s="118"/>
      <c r="AKL198" s="118"/>
      <c r="AKM198" s="118"/>
      <c r="AKN198" s="118"/>
      <c r="AKO198" s="118"/>
      <c r="AKP198" s="118"/>
      <c r="AKQ198" s="118"/>
      <c r="AKR198" s="118"/>
      <c r="AKS198" s="118"/>
      <c r="AKT198" s="118"/>
      <c r="AKU198" s="118"/>
      <c r="AKV198" s="118"/>
      <c r="AKW198" s="118"/>
      <c r="AKX198" s="118"/>
      <c r="AKY198" s="118"/>
      <c r="AKZ198" s="118"/>
      <c r="ALA198" s="118"/>
      <c r="ALB198" s="118"/>
      <c r="ALC198" s="118"/>
      <c r="ALD198" s="118"/>
      <c r="ALE198" s="118"/>
      <c r="ALF198" s="118"/>
      <c r="ALG198" s="118"/>
      <c r="ALH198" s="118"/>
      <c r="ALI198" s="118"/>
      <c r="ALJ198" s="118"/>
      <c r="ALK198" s="118"/>
      <c r="ALL198" s="118"/>
      <c r="ALM198" s="118"/>
      <c r="ALN198" s="118"/>
      <c r="ALO198" s="118"/>
      <c r="ALP198" s="118"/>
      <c r="ALQ198" s="118"/>
      <c r="ALR198" s="118"/>
      <c r="ALS198" s="118"/>
      <c r="ALT198" s="118"/>
      <c r="ALU198" s="118"/>
      <c r="ALV198" s="118"/>
      <c r="ALW198" s="118"/>
      <c r="ALX198" s="118"/>
      <c r="ALY198" s="118"/>
      <c r="ALZ198" s="118"/>
      <c r="AMA198" s="118"/>
      <c r="AMB198" s="118"/>
      <c r="AMC198" s="118"/>
      <c r="AMD198" s="118"/>
      <c r="AME198" s="118"/>
      <c r="AMF198" s="118"/>
      <c r="AMG198" s="118"/>
      <c r="AMH198" s="118"/>
      <c r="AMI198" s="118"/>
      <c r="AMJ198" s="118"/>
      <c r="AMK198" s="118"/>
      <c r="AML198" s="118"/>
      <c r="AMM198" s="118"/>
      <c r="AMN198" s="118"/>
      <c r="AMO198" s="118"/>
      <c r="AMP198" s="118"/>
      <c r="AMQ198" s="118"/>
      <c r="AMR198" s="118"/>
      <c r="AMS198" s="118"/>
      <c r="AMT198" s="118"/>
      <c r="AMU198" s="118"/>
      <c r="AMV198" s="118"/>
      <c r="AMW198" s="118"/>
      <c r="AMX198" s="118"/>
      <c r="AMY198" s="118"/>
      <c r="AMZ198" s="118"/>
      <c r="ANA198" s="118"/>
      <c r="ANB198" s="118"/>
      <c r="ANC198" s="118"/>
      <c r="AND198" s="118"/>
      <c r="ANE198" s="118"/>
      <c r="ANF198" s="118"/>
      <c r="ANG198" s="118"/>
      <c r="ANH198" s="118"/>
      <c r="ANI198" s="118"/>
      <c r="ANJ198" s="118"/>
      <c r="ANK198" s="118"/>
      <c r="ANL198" s="118"/>
      <c r="ANM198" s="118"/>
      <c r="ANN198" s="118"/>
      <c r="ANO198" s="118"/>
      <c r="ANP198" s="118"/>
      <c r="ANQ198" s="118"/>
      <c r="ANR198" s="118"/>
      <c r="ANS198" s="118"/>
      <c r="ANT198" s="118"/>
    </row>
    <row r="199" spans="1:1060" s="11" customFormat="1" ht="15" customHeight="1" x14ac:dyDescent="0.25">
      <c r="A199" s="119"/>
      <c r="G199" s="120"/>
      <c r="O199" s="119"/>
    </row>
    <row r="200" spans="1:1060" s="11" customFormat="1" x14ac:dyDescent="0.25"/>
    <row r="201" spans="1:1060" s="11" customFormat="1" x14ac:dyDescent="0.25"/>
    <row r="202" spans="1:1060" s="11" customFormat="1" x14ac:dyDescent="0.25"/>
    <row r="203" spans="1:1060" s="11" customFormat="1" x14ac:dyDescent="0.25"/>
    <row r="204" spans="1:1060" s="11" customFormat="1" x14ac:dyDescent="0.25"/>
    <row r="205" spans="1:1060" s="11" customFormat="1" x14ac:dyDescent="0.25"/>
    <row r="206" spans="1:1060" s="11" customFormat="1" x14ac:dyDescent="0.25"/>
    <row r="207" spans="1:1060" s="11" customFormat="1" x14ac:dyDescent="0.25"/>
    <row r="208" spans="1:1060" s="11" customFormat="1" x14ac:dyDescent="0.25"/>
    <row r="209" s="11" customFormat="1" x14ac:dyDescent="0.25"/>
    <row r="210" s="11" customFormat="1" x14ac:dyDescent="0.25"/>
    <row r="211" s="11" customFormat="1" x14ac:dyDescent="0.25"/>
    <row r="212" s="11" customFormat="1" x14ac:dyDescent="0.25"/>
    <row r="213" s="11" customFormat="1" x14ac:dyDescent="0.25"/>
    <row r="214" s="11" customFormat="1" x14ac:dyDescent="0.25"/>
    <row r="215" s="11" customFormat="1" x14ac:dyDescent="0.25"/>
    <row r="216" s="11" customFormat="1" x14ac:dyDescent="0.25"/>
    <row r="217" s="11" customFormat="1" x14ac:dyDescent="0.25"/>
    <row r="218" s="11" customFormat="1" x14ac:dyDescent="0.25"/>
    <row r="219" s="11" customFormat="1" x14ac:dyDescent="0.25"/>
    <row r="220" s="11" customFormat="1" x14ac:dyDescent="0.25"/>
    <row r="221" s="11" customFormat="1" x14ac:dyDescent="0.25"/>
    <row r="222" s="11" customFormat="1" x14ac:dyDescent="0.25"/>
    <row r="223" s="11" customFormat="1" x14ac:dyDescent="0.25"/>
    <row r="224" s="11" customFormat="1" x14ac:dyDescent="0.25"/>
    <row r="225" s="11" customFormat="1" x14ac:dyDescent="0.25"/>
    <row r="226" s="11" customFormat="1" x14ac:dyDescent="0.25"/>
    <row r="227" s="11" customFormat="1" x14ac:dyDescent="0.25"/>
    <row r="228" s="11" customFormat="1" x14ac:dyDescent="0.25"/>
    <row r="229" s="11" customFormat="1" x14ac:dyDescent="0.25"/>
    <row r="230" s="11" customFormat="1" x14ac:dyDescent="0.25"/>
    <row r="231" s="11" customFormat="1" x14ac:dyDescent="0.25"/>
    <row r="232" s="11" customFormat="1" x14ac:dyDescent="0.25"/>
    <row r="233" s="11" customFormat="1" x14ac:dyDescent="0.25"/>
    <row r="234" s="11" customFormat="1" x14ac:dyDescent="0.25"/>
    <row r="235" s="11" customFormat="1" x14ac:dyDescent="0.25"/>
    <row r="236" s="11" customFormat="1" x14ac:dyDescent="0.25"/>
    <row r="237" s="11" customFormat="1" x14ac:dyDescent="0.25"/>
    <row r="238" s="11" customFormat="1" x14ac:dyDescent="0.25"/>
    <row r="239" s="11" customFormat="1" x14ac:dyDescent="0.25"/>
    <row r="240" s="11" customFormat="1" x14ac:dyDescent="0.25"/>
    <row r="241" s="11" customFormat="1" x14ac:dyDescent="0.25"/>
    <row r="242" s="11" customFormat="1" x14ac:dyDescent="0.25"/>
    <row r="243" s="11" customFormat="1" x14ac:dyDescent="0.25"/>
    <row r="244" s="11" customFormat="1" x14ac:dyDescent="0.25"/>
    <row r="245" s="11" customFormat="1" x14ac:dyDescent="0.25"/>
    <row r="246" s="11" customFormat="1" x14ac:dyDescent="0.25"/>
    <row r="247" s="11" customFormat="1" x14ac:dyDescent="0.25"/>
    <row r="248" s="11" customFormat="1" x14ac:dyDescent="0.25"/>
    <row r="249" s="11" customFormat="1" x14ac:dyDescent="0.25"/>
    <row r="250" s="11" customFormat="1" x14ac:dyDescent="0.25"/>
    <row r="251" s="11" customFormat="1" x14ac:dyDescent="0.25"/>
    <row r="252" s="11" customFormat="1" x14ac:dyDescent="0.25"/>
    <row r="253" s="11" customFormat="1" x14ac:dyDescent="0.25"/>
    <row r="254" s="11" customFormat="1" x14ac:dyDescent="0.25"/>
    <row r="255" s="11" customFormat="1" x14ac:dyDescent="0.25"/>
    <row r="256" s="11" customFormat="1" x14ac:dyDescent="0.25"/>
    <row r="257" s="11" customFormat="1" x14ac:dyDescent="0.25"/>
    <row r="258" s="11" customFormat="1" x14ac:dyDescent="0.25"/>
    <row r="259" s="11" customFormat="1" x14ac:dyDescent="0.25"/>
    <row r="260" s="11" customFormat="1" x14ac:dyDescent="0.25"/>
    <row r="261" s="11" customFormat="1" x14ac:dyDescent="0.25"/>
    <row r="262" s="11" customFormat="1" x14ac:dyDescent="0.25"/>
    <row r="263" s="11" customFormat="1" x14ac:dyDescent="0.25"/>
    <row r="264" s="11" customFormat="1" x14ac:dyDescent="0.25"/>
    <row r="265" s="11" customFormat="1" x14ac:dyDescent="0.25"/>
    <row r="266" s="11" customFormat="1" x14ac:dyDescent="0.25"/>
    <row r="267" s="11" customFormat="1" x14ac:dyDescent="0.25"/>
    <row r="268" s="11" customFormat="1" x14ac:dyDescent="0.25"/>
    <row r="269" s="11" customFormat="1" x14ac:dyDescent="0.25"/>
    <row r="270" s="11" customFormat="1" x14ac:dyDescent="0.25"/>
    <row r="271" s="11" customFormat="1" x14ac:dyDescent="0.25"/>
    <row r="272" s="11" customFormat="1" x14ac:dyDescent="0.25"/>
    <row r="273" s="11" customFormat="1" x14ac:dyDescent="0.25"/>
    <row r="274" s="11" customFormat="1" x14ac:dyDescent="0.25"/>
    <row r="275" s="11" customFormat="1" x14ac:dyDescent="0.25"/>
    <row r="276" s="11" customFormat="1" x14ac:dyDescent="0.25"/>
    <row r="277" s="11" customFormat="1" x14ac:dyDescent="0.25"/>
    <row r="278" s="11" customFormat="1" x14ac:dyDescent="0.25"/>
    <row r="279" s="11" customFormat="1" x14ac:dyDescent="0.25"/>
    <row r="280" s="11" customFormat="1" x14ac:dyDescent="0.25"/>
    <row r="281" s="11" customFormat="1" x14ac:dyDescent="0.25"/>
    <row r="282" s="11" customFormat="1" x14ac:dyDescent="0.25"/>
    <row r="283" s="11" customFormat="1" x14ac:dyDescent="0.25"/>
    <row r="284" s="11" customFormat="1" x14ac:dyDescent="0.25"/>
    <row r="285" s="11" customFormat="1" x14ac:dyDescent="0.25"/>
    <row r="286" s="11" customFormat="1" x14ac:dyDescent="0.25"/>
    <row r="287" s="11" customFormat="1" x14ac:dyDescent="0.25"/>
    <row r="288" s="11" customFormat="1" x14ac:dyDescent="0.25"/>
    <row r="289" s="11" customFormat="1" x14ac:dyDescent="0.25"/>
    <row r="290" s="11" customFormat="1" x14ac:dyDescent="0.25"/>
    <row r="291" s="11" customFormat="1" x14ac:dyDescent="0.25"/>
    <row r="292" s="11" customFormat="1" x14ac:dyDescent="0.25"/>
    <row r="293" s="11" customFormat="1" x14ac:dyDescent="0.25"/>
    <row r="294" s="11" customFormat="1" x14ac:dyDescent="0.25"/>
    <row r="295" s="11" customFormat="1" x14ac:dyDescent="0.25"/>
    <row r="296" s="11" customFormat="1" x14ac:dyDescent="0.25"/>
    <row r="297" s="11" customFormat="1" x14ac:dyDescent="0.25"/>
    <row r="298" s="11" customFormat="1" x14ac:dyDescent="0.25"/>
    <row r="299" s="11" customFormat="1" x14ac:dyDescent="0.25"/>
    <row r="300" s="11" customFormat="1" x14ac:dyDescent="0.25"/>
    <row r="301" s="11" customFormat="1" x14ac:dyDescent="0.25"/>
    <row r="302" s="11" customFormat="1" x14ac:dyDescent="0.25"/>
    <row r="303" s="11" customFormat="1" x14ac:dyDescent="0.25"/>
    <row r="304" s="11" customFormat="1" x14ac:dyDescent="0.25"/>
    <row r="305" s="11" customFormat="1" x14ac:dyDescent="0.25"/>
    <row r="306" s="11" customFormat="1" x14ac:dyDescent="0.25"/>
    <row r="307" s="11" customFormat="1" x14ac:dyDescent="0.25"/>
    <row r="308" s="11" customFormat="1" x14ac:dyDescent="0.25"/>
    <row r="309" s="11" customFormat="1" x14ac:dyDescent="0.25"/>
    <row r="310" s="11" customFormat="1" x14ac:dyDescent="0.25"/>
    <row r="311" s="11" customFormat="1" x14ac:dyDescent="0.25"/>
    <row r="312" s="11" customFormat="1" x14ac:dyDescent="0.25"/>
    <row r="313" s="11" customFormat="1" x14ac:dyDescent="0.25"/>
    <row r="314" s="11" customFormat="1" x14ac:dyDescent="0.25"/>
    <row r="315" s="11" customFormat="1" x14ac:dyDescent="0.25"/>
    <row r="316" s="11" customFormat="1" x14ac:dyDescent="0.25"/>
    <row r="317" s="11" customFormat="1" x14ac:dyDescent="0.25"/>
    <row r="318" s="11" customFormat="1" x14ac:dyDescent="0.25"/>
    <row r="319" s="11" customFormat="1" x14ac:dyDescent="0.25"/>
    <row r="320" s="11" customFormat="1" x14ac:dyDescent="0.25"/>
    <row r="321" s="11" customFormat="1" x14ac:dyDescent="0.25"/>
    <row r="322" s="11" customFormat="1" x14ac:dyDescent="0.25"/>
    <row r="323" s="11" customFormat="1" x14ac:dyDescent="0.25"/>
    <row r="324" s="11" customFormat="1" x14ac:dyDescent="0.25"/>
    <row r="325" s="11" customFormat="1" x14ac:dyDescent="0.25"/>
    <row r="326" s="11" customFormat="1" x14ac:dyDescent="0.25"/>
    <row r="327" s="11" customFormat="1" x14ac:dyDescent="0.25"/>
    <row r="328" s="11" customFormat="1" x14ac:dyDescent="0.25"/>
    <row r="329" s="11" customFormat="1" x14ac:dyDescent="0.25"/>
    <row r="330" s="11" customFormat="1" x14ac:dyDescent="0.25"/>
    <row r="331" s="11" customFormat="1" x14ac:dyDescent="0.25"/>
    <row r="332" s="11" customFormat="1" x14ac:dyDescent="0.25"/>
    <row r="333" s="11" customFormat="1" x14ac:dyDescent="0.25"/>
    <row r="334" s="11" customFormat="1" x14ac:dyDescent="0.25"/>
    <row r="335" s="11" customFormat="1" x14ac:dyDescent="0.25"/>
    <row r="336" s="11" customFormat="1" x14ac:dyDescent="0.25"/>
    <row r="337" s="11" customFormat="1" x14ac:dyDescent="0.25"/>
    <row r="338" s="11" customFormat="1" x14ac:dyDescent="0.25"/>
    <row r="339" s="11" customFormat="1" x14ac:dyDescent="0.25"/>
    <row r="340" s="11" customFormat="1" x14ac:dyDescent="0.25"/>
    <row r="341" s="11" customFormat="1" x14ac:dyDescent="0.25"/>
    <row r="342" s="11" customFormat="1" x14ac:dyDescent="0.25"/>
    <row r="343" s="11" customFormat="1" x14ac:dyDescent="0.25"/>
    <row r="344" s="11" customFormat="1" x14ac:dyDescent="0.25"/>
    <row r="345" s="11" customFormat="1" x14ac:dyDescent="0.25"/>
    <row r="346" s="11" customFormat="1" x14ac:dyDescent="0.25"/>
    <row r="347" s="11" customFormat="1" x14ac:dyDescent="0.25"/>
    <row r="348" s="11" customFormat="1" x14ac:dyDescent="0.25"/>
    <row r="349" s="11" customFormat="1" x14ac:dyDescent="0.25"/>
    <row r="350" s="11" customFormat="1" x14ac:dyDescent="0.25"/>
    <row r="351" s="11" customFormat="1" x14ac:dyDescent="0.25"/>
    <row r="352" s="11" customFormat="1" x14ac:dyDescent="0.25"/>
    <row r="353" s="11" customFormat="1" x14ac:dyDescent="0.25"/>
    <row r="354" s="11" customFormat="1" x14ac:dyDescent="0.25"/>
    <row r="355" s="11" customFormat="1" x14ac:dyDescent="0.25"/>
    <row r="356" s="11" customFormat="1" x14ac:dyDescent="0.25"/>
    <row r="357" s="11" customFormat="1" x14ac:dyDescent="0.25"/>
    <row r="358" s="11" customFormat="1" x14ac:dyDescent="0.25"/>
    <row r="359" s="11" customFormat="1" x14ac:dyDescent="0.25"/>
    <row r="360" s="11" customFormat="1" x14ac:dyDescent="0.25"/>
    <row r="361" s="11" customFormat="1" x14ac:dyDescent="0.25"/>
    <row r="362" s="11" customFormat="1" x14ac:dyDescent="0.25"/>
    <row r="363" s="11" customFormat="1" x14ac:dyDescent="0.25"/>
    <row r="364" s="11" customFormat="1" x14ac:dyDescent="0.25"/>
    <row r="365" s="11" customFormat="1" x14ac:dyDescent="0.25"/>
    <row r="366" s="11" customFormat="1" x14ac:dyDescent="0.25"/>
    <row r="367" s="11" customFormat="1" x14ac:dyDescent="0.25"/>
    <row r="368" s="11" customFormat="1" x14ac:dyDescent="0.25"/>
    <row r="369" s="11" customFormat="1" x14ac:dyDescent="0.25"/>
    <row r="370" s="11" customFormat="1" x14ac:dyDescent="0.25"/>
    <row r="371" s="11" customFormat="1" x14ac:dyDescent="0.25"/>
    <row r="372" s="11" customFormat="1" x14ac:dyDescent="0.25"/>
    <row r="373" s="11" customFormat="1" x14ac:dyDescent="0.25"/>
    <row r="374" s="11" customFormat="1" x14ac:dyDescent="0.25"/>
    <row r="375" s="11" customFormat="1" x14ac:dyDescent="0.25"/>
    <row r="376" s="11" customFormat="1" x14ac:dyDescent="0.25"/>
    <row r="377" s="11" customFormat="1" x14ac:dyDescent="0.25"/>
    <row r="378" s="11" customFormat="1" x14ac:dyDescent="0.25"/>
    <row r="379" s="11" customFormat="1" x14ac:dyDescent="0.25"/>
    <row r="380" s="11" customFormat="1" x14ac:dyDescent="0.25"/>
    <row r="381" s="11" customFormat="1" x14ac:dyDescent="0.25"/>
    <row r="382" s="11" customFormat="1" x14ac:dyDescent="0.25"/>
    <row r="383" s="11" customFormat="1" x14ac:dyDescent="0.25"/>
    <row r="384" s="11" customFormat="1" x14ac:dyDescent="0.25"/>
    <row r="385" s="11" customFormat="1" x14ac:dyDescent="0.25"/>
    <row r="386" s="11" customFormat="1" x14ac:dyDescent="0.25"/>
    <row r="387" s="11" customFormat="1" x14ac:dyDescent="0.25"/>
    <row r="388" s="11" customFormat="1" x14ac:dyDescent="0.25"/>
    <row r="389" s="11" customFormat="1" x14ac:dyDescent="0.25"/>
    <row r="390" s="11" customFormat="1" x14ac:dyDescent="0.25"/>
    <row r="391" s="11" customFormat="1" x14ac:dyDescent="0.25"/>
    <row r="392" s="11" customFormat="1" x14ac:dyDescent="0.25"/>
    <row r="393" s="11" customFormat="1" x14ac:dyDescent="0.25"/>
    <row r="394" s="11" customFormat="1" x14ac:dyDescent="0.25"/>
    <row r="395" s="11" customFormat="1" x14ac:dyDescent="0.25"/>
    <row r="396" s="11" customFormat="1" x14ac:dyDescent="0.25"/>
    <row r="397" s="11" customFormat="1" x14ac:dyDescent="0.25"/>
    <row r="398" s="11" customFormat="1" x14ac:dyDescent="0.25"/>
    <row r="399" s="11" customFormat="1" x14ac:dyDescent="0.25"/>
    <row r="400" s="11" customFormat="1" x14ac:dyDescent="0.25"/>
    <row r="401" s="11" customFormat="1" x14ac:dyDescent="0.25"/>
    <row r="402" s="11" customFormat="1" x14ac:dyDescent="0.25"/>
    <row r="403" s="11" customFormat="1" x14ac:dyDescent="0.25"/>
    <row r="404" s="11" customFormat="1" x14ac:dyDescent="0.25"/>
    <row r="405" s="11" customFormat="1" x14ac:dyDescent="0.25"/>
    <row r="406" s="11" customFormat="1" x14ac:dyDescent="0.25"/>
    <row r="407" s="11" customFormat="1" x14ac:dyDescent="0.25"/>
    <row r="408" s="11" customFormat="1" x14ac:dyDescent="0.25"/>
    <row r="409" s="11" customFormat="1" x14ac:dyDescent="0.25"/>
    <row r="410" s="11" customFormat="1" x14ac:dyDescent="0.25"/>
    <row r="411" s="11" customFormat="1" x14ac:dyDescent="0.25"/>
    <row r="412" s="11" customFormat="1" x14ac:dyDescent="0.25"/>
    <row r="413" s="11" customFormat="1" x14ac:dyDescent="0.25"/>
    <row r="414" s="11" customFormat="1" x14ac:dyDescent="0.25"/>
    <row r="415" s="11" customFormat="1" x14ac:dyDescent="0.25"/>
    <row r="416" s="11" customFormat="1" x14ac:dyDescent="0.25"/>
    <row r="417" s="11" customFormat="1" x14ac:dyDescent="0.25"/>
    <row r="418" s="11" customFormat="1" x14ac:dyDescent="0.25"/>
    <row r="419" s="11" customFormat="1" x14ac:dyDescent="0.25"/>
    <row r="420" s="11" customFormat="1" x14ac:dyDescent="0.25"/>
    <row r="421" s="11" customFormat="1" x14ac:dyDescent="0.25"/>
    <row r="422" s="11" customFormat="1" x14ac:dyDescent="0.25"/>
    <row r="423" s="11" customFormat="1" x14ac:dyDescent="0.25"/>
    <row r="424" s="11" customFormat="1" x14ac:dyDescent="0.25"/>
    <row r="425" s="11" customFormat="1" x14ac:dyDescent="0.25"/>
    <row r="426" s="11" customFormat="1" x14ac:dyDescent="0.25"/>
    <row r="427" s="11" customFormat="1" x14ac:dyDescent="0.25"/>
    <row r="428" s="11" customFormat="1" x14ac:dyDescent="0.25"/>
    <row r="429" s="11" customFormat="1" x14ac:dyDescent="0.25"/>
    <row r="430" s="11" customFormat="1" x14ac:dyDescent="0.25"/>
    <row r="431" s="11" customFormat="1" x14ac:dyDescent="0.25"/>
    <row r="432" s="11" customFormat="1" x14ac:dyDescent="0.25"/>
    <row r="433" s="11" customFormat="1" x14ac:dyDescent="0.25"/>
    <row r="434" s="11" customFormat="1" x14ac:dyDescent="0.25"/>
    <row r="435" s="11" customFormat="1" x14ac:dyDescent="0.25"/>
    <row r="436" s="11" customFormat="1" x14ac:dyDescent="0.25"/>
    <row r="437" s="11" customFormat="1" x14ac:dyDescent="0.25"/>
    <row r="438" s="11" customFormat="1" x14ac:dyDescent="0.25"/>
    <row r="439" s="11" customFormat="1" x14ac:dyDescent="0.25"/>
    <row r="440" s="11" customFormat="1" x14ac:dyDescent="0.25"/>
    <row r="441" s="11" customFormat="1" x14ac:dyDescent="0.25"/>
    <row r="442" s="11" customFormat="1" x14ac:dyDescent="0.25"/>
    <row r="443" s="11" customFormat="1" x14ac:dyDescent="0.25"/>
    <row r="444" s="11" customFormat="1" x14ac:dyDescent="0.25"/>
    <row r="445" s="11" customFormat="1" x14ac:dyDescent="0.25"/>
    <row r="446" s="11" customFormat="1" x14ac:dyDescent="0.25"/>
    <row r="447" s="11" customFormat="1" x14ac:dyDescent="0.25"/>
    <row r="448" s="11" customFormat="1" x14ac:dyDescent="0.25"/>
    <row r="449" s="11" customFormat="1" x14ac:dyDescent="0.25"/>
    <row r="450" s="11" customFormat="1" x14ac:dyDescent="0.25"/>
    <row r="451" s="11" customFormat="1" x14ac:dyDescent="0.25"/>
    <row r="452" s="11" customFormat="1" x14ac:dyDescent="0.25"/>
    <row r="453" s="11" customFormat="1" x14ac:dyDescent="0.25"/>
    <row r="454" s="11" customFormat="1" x14ac:dyDescent="0.25"/>
    <row r="455" s="11" customFormat="1" x14ac:dyDescent="0.25"/>
    <row r="456" s="11" customFormat="1" x14ac:dyDescent="0.25"/>
    <row r="457" s="11" customFormat="1" x14ac:dyDescent="0.25"/>
    <row r="458" s="11" customFormat="1" x14ac:dyDescent="0.25"/>
    <row r="459" s="11" customFormat="1" x14ac:dyDescent="0.25"/>
    <row r="460" s="11" customFormat="1" x14ac:dyDescent="0.25"/>
    <row r="461" s="11" customFormat="1" x14ac:dyDescent="0.25"/>
    <row r="462" s="11" customFormat="1" x14ac:dyDescent="0.25"/>
    <row r="463" s="11" customFormat="1" x14ac:dyDescent="0.25"/>
    <row r="464" s="11" customFormat="1" x14ac:dyDescent="0.25"/>
    <row r="465" s="11" customFormat="1" x14ac:dyDescent="0.25"/>
    <row r="466" s="11" customFormat="1" x14ac:dyDescent="0.25"/>
    <row r="467" s="11" customFormat="1" x14ac:dyDescent="0.25"/>
    <row r="468" s="11" customFormat="1" x14ac:dyDescent="0.25"/>
    <row r="469" s="11" customFormat="1" x14ac:dyDescent="0.25"/>
    <row r="470" s="11" customFormat="1" x14ac:dyDescent="0.25"/>
    <row r="471" s="11" customFormat="1" x14ac:dyDescent="0.25"/>
    <row r="472" s="11" customFormat="1" x14ac:dyDescent="0.25"/>
    <row r="473" s="11" customFormat="1" x14ac:dyDescent="0.25"/>
    <row r="474" s="11" customFormat="1" x14ac:dyDescent="0.25"/>
    <row r="475" s="11" customFormat="1" x14ac:dyDescent="0.25"/>
    <row r="476" s="11" customFormat="1" x14ac:dyDescent="0.25"/>
    <row r="477" s="11" customFormat="1" x14ac:dyDescent="0.25"/>
    <row r="478" s="11" customFormat="1" x14ac:dyDescent="0.25"/>
    <row r="479" s="11" customFormat="1" x14ac:dyDescent="0.25"/>
    <row r="480" s="11" customFormat="1" x14ac:dyDescent="0.25"/>
    <row r="481" s="11" customFormat="1" x14ac:dyDescent="0.25"/>
    <row r="482" s="11" customFormat="1" x14ac:dyDescent="0.25"/>
    <row r="483" s="11" customFormat="1" x14ac:dyDescent="0.25"/>
    <row r="484" s="11" customFormat="1" x14ac:dyDescent="0.25"/>
    <row r="485" s="11" customFormat="1" x14ac:dyDescent="0.25"/>
    <row r="486" s="11" customFormat="1" x14ac:dyDescent="0.25"/>
    <row r="487" s="11" customFormat="1" x14ac:dyDescent="0.25"/>
    <row r="488" s="11" customFormat="1" x14ac:dyDescent="0.25"/>
    <row r="489" s="11" customFormat="1" x14ac:dyDescent="0.25"/>
    <row r="490" s="11" customFormat="1" x14ac:dyDescent="0.25"/>
    <row r="491" s="11" customFormat="1" x14ac:dyDescent="0.25"/>
    <row r="492" s="11" customFormat="1" x14ac:dyDescent="0.25"/>
    <row r="493" s="11" customFormat="1" x14ac:dyDescent="0.25"/>
    <row r="494" s="11" customFormat="1" x14ac:dyDescent="0.25"/>
    <row r="495" s="11" customFormat="1" x14ac:dyDescent="0.25"/>
    <row r="496" s="11" customFormat="1" x14ac:dyDescent="0.25"/>
    <row r="497" s="11" customFormat="1" x14ac:dyDescent="0.25"/>
    <row r="498" s="11" customFormat="1" x14ac:dyDescent="0.25"/>
    <row r="499" s="11" customFormat="1" x14ac:dyDescent="0.25"/>
    <row r="500" s="11" customFormat="1" x14ac:dyDescent="0.25"/>
    <row r="501" s="11" customFormat="1" x14ac:dyDescent="0.25"/>
    <row r="502" s="11" customFormat="1" x14ac:dyDescent="0.25"/>
    <row r="503" s="11" customFormat="1" x14ac:dyDescent="0.25"/>
    <row r="504" s="11" customFormat="1" x14ac:dyDescent="0.25"/>
    <row r="505" s="11" customFormat="1" x14ac:dyDescent="0.25"/>
    <row r="506" s="11" customFormat="1" x14ac:dyDescent="0.25"/>
    <row r="507" s="11" customFormat="1" x14ac:dyDescent="0.25"/>
    <row r="508" s="11" customFormat="1" x14ac:dyDescent="0.25"/>
    <row r="509" s="11" customFormat="1" x14ac:dyDescent="0.25"/>
    <row r="510" s="11" customFormat="1" x14ac:dyDescent="0.25"/>
    <row r="511" s="11" customFormat="1" x14ac:dyDescent="0.25"/>
    <row r="512" s="11" customFormat="1" x14ac:dyDescent="0.25"/>
    <row r="513" s="11" customFormat="1" x14ac:dyDescent="0.25"/>
    <row r="514" s="11" customFormat="1" x14ac:dyDescent="0.25"/>
    <row r="515" s="11" customFormat="1" x14ac:dyDescent="0.25"/>
    <row r="516" s="11" customFormat="1" x14ac:dyDescent="0.25"/>
    <row r="517" s="11" customFormat="1" x14ac:dyDescent="0.25"/>
    <row r="518" s="11" customFormat="1" x14ac:dyDescent="0.25"/>
    <row r="519" s="11" customFormat="1" x14ac:dyDescent="0.25"/>
    <row r="520" s="11" customFormat="1" x14ac:dyDescent="0.25"/>
    <row r="521" s="11" customFormat="1" x14ac:dyDescent="0.25"/>
    <row r="522" s="11" customFormat="1" x14ac:dyDescent="0.25"/>
    <row r="523" s="11" customFormat="1" x14ac:dyDescent="0.25"/>
    <row r="524" s="11" customFormat="1" x14ac:dyDescent="0.25"/>
    <row r="525" s="11" customFormat="1" x14ac:dyDescent="0.25"/>
    <row r="526" s="11" customFormat="1" x14ac:dyDescent="0.25"/>
    <row r="527" s="11" customFormat="1" x14ac:dyDescent="0.25"/>
    <row r="528" s="11" customFormat="1" x14ac:dyDescent="0.25"/>
    <row r="529" s="11" customFormat="1" x14ac:dyDescent="0.25"/>
    <row r="530" s="11" customFormat="1" x14ac:dyDescent="0.25"/>
    <row r="531" s="11" customFormat="1" x14ac:dyDescent="0.25"/>
    <row r="532" s="11" customFormat="1" x14ac:dyDescent="0.25"/>
    <row r="533" s="11" customFormat="1" x14ac:dyDescent="0.25"/>
    <row r="534" s="11" customFormat="1" x14ac:dyDescent="0.25"/>
    <row r="535" s="11" customFormat="1" x14ac:dyDescent="0.25"/>
    <row r="536" s="11" customFormat="1" x14ac:dyDescent="0.25"/>
    <row r="537" s="11" customFormat="1" x14ac:dyDescent="0.25"/>
    <row r="538" s="11" customFormat="1" x14ac:dyDescent="0.25"/>
    <row r="539" s="11" customFormat="1" x14ac:dyDescent="0.25"/>
    <row r="540" s="11" customFormat="1" x14ac:dyDescent="0.25"/>
    <row r="541" s="11" customFormat="1" x14ac:dyDescent="0.25"/>
    <row r="542" s="11" customFormat="1" x14ac:dyDescent="0.25"/>
    <row r="543" s="11" customFormat="1" x14ac:dyDescent="0.25"/>
    <row r="544" s="11" customFormat="1" x14ac:dyDescent="0.25"/>
    <row r="545" s="11" customFormat="1" x14ac:dyDescent="0.25"/>
    <row r="546" s="11" customFormat="1" x14ac:dyDescent="0.25"/>
    <row r="547" s="11" customFormat="1" x14ac:dyDescent="0.25"/>
    <row r="548" s="11" customFormat="1" x14ac:dyDescent="0.25"/>
    <row r="549" s="11" customFormat="1" x14ac:dyDescent="0.25"/>
    <row r="550" s="11" customFormat="1" x14ac:dyDescent="0.25"/>
    <row r="551" s="11" customFormat="1" x14ac:dyDescent="0.25"/>
    <row r="552" s="11" customFormat="1" x14ac:dyDescent="0.25"/>
    <row r="553" s="11" customFormat="1" x14ac:dyDescent="0.25"/>
    <row r="554" s="11" customFormat="1" x14ac:dyDescent="0.25"/>
    <row r="555" s="11" customFormat="1" x14ac:dyDescent="0.25"/>
    <row r="556" s="11" customFormat="1" x14ac:dyDescent="0.25"/>
    <row r="557" s="11" customFormat="1" x14ac:dyDescent="0.25"/>
    <row r="558" s="11" customFormat="1" x14ac:dyDescent="0.25"/>
    <row r="559" s="11" customFormat="1" x14ac:dyDescent="0.25"/>
    <row r="560" s="11" customFormat="1" x14ac:dyDescent="0.25"/>
    <row r="561" s="11" customFormat="1" x14ac:dyDescent="0.25"/>
    <row r="562" s="11" customFormat="1" x14ac:dyDescent="0.25"/>
    <row r="563" s="11" customFormat="1" x14ac:dyDescent="0.25"/>
    <row r="564" s="11" customFormat="1" x14ac:dyDescent="0.25"/>
    <row r="565" s="11" customFormat="1" x14ac:dyDescent="0.25"/>
    <row r="566" s="11" customFormat="1" x14ac:dyDescent="0.25"/>
    <row r="567" s="11" customFormat="1" x14ac:dyDescent="0.25"/>
    <row r="568" s="11" customFormat="1" x14ac:dyDescent="0.25"/>
    <row r="569" s="11" customFormat="1" x14ac:dyDescent="0.25"/>
    <row r="570" s="11" customFormat="1" x14ac:dyDescent="0.25"/>
    <row r="571" s="11" customFormat="1" x14ac:dyDescent="0.25"/>
    <row r="572" s="11" customFormat="1" x14ac:dyDescent="0.25"/>
    <row r="573" s="11" customFormat="1" x14ac:dyDescent="0.25"/>
    <row r="574" s="11" customFormat="1" x14ac:dyDescent="0.25"/>
    <row r="575" s="11" customFormat="1" x14ac:dyDescent="0.25"/>
    <row r="576" s="11" customFormat="1" x14ac:dyDescent="0.25"/>
    <row r="577" s="11" customFormat="1" x14ac:dyDescent="0.25"/>
    <row r="578" s="11" customFormat="1" x14ac:dyDescent="0.25"/>
    <row r="579" s="11" customFormat="1" x14ac:dyDescent="0.25"/>
    <row r="580" s="11" customFormat="1" x14ac:dyDescent="0.25"/>
    <row r="581" s="11" customFormat="1" x14ac:dyDescent="0.25"/>
    <row r="582" s="11" customFormat="1" x14ac:dyDescent="0.25"/>
    <row r="583" s="11" customFormat="1" x14ac:dyDescent="0.25"/>
    <row r="584" s="11" customFormat="1" x14ac:dyDescent="0.25"/>
    <row r="585" s="11" customFormat="1" x14ac:dyDescent="0.25"/>
    <row r="586" s="11" customFormat="1" x14ac:dyDescent="0.25"/>
    <row r="587" s="11" customFormat="1" x14ac:dyDescent="0.25"/>
    <row r="588" s="11" customFormat="1" x14ac:dyDescent="0.25"/>
    <row r="589" s="11" customFormat="1" x14ac:dyDescent="0.25"/>
    <row r="590" s="11" customFormat="1" x14ac:dyDescent="0.25"/>
    <row r="591" s="11" customFormat="1" x14ac:dyDescent="0.25"/>
    <row r="592" s="11" customFormat="1" x14ac:dyDescent="0.25"/>
    <row r="593" s="11" customFormat="1" x14ac:dyDescent="0.25"/>
    <row r="594" s="11" customFormat="1" x14ac:dyDescent="0.25"/>
    <row r="595" s="11" customFormat="1" x14ac:dyDescent="0.25"/>
    <row r="596" s="11" customFormat="1" x14ac:dyDescent="0.25"/>
    <row r="597" s="11" customFormat="1" x14ac:dyDescent="0.25"/>
    <row r="598" s="11" customFormat="1" x14ac:dyDescent="0.25"/>
    <row r="599" s="11" customFormat="1" x14ac:dyDescent="0.25"/>
    <row r="600" s="11" customFormat="1" x14ac:dyDescent="0.25"/>
    <row r="601" s="11" customFormat="1" x14ac:dyDescent="0.25"/>
    <row r="602" s="11" customFormat="1" x14ac:dyDescent="0.25"/>
    <row r="603" s="11" customFormat="1" x14ac:dyDescent="0.25"/>
    <row r="604" s="11" customFormat="1" x14ac:dyDescent="0.25"/>
    <row r="605" s="11" customFormat="1" x14ac:dyDescent="0.25"/>
    <row r="606" s="11" customFormat="1" x14ac:dyDescent="0.25"/>
    <row r="607" s="11" customFormat="1" x14ac:dyDescent="0.25"/>
    <row r="608" s="11" customFormat="1" x14ac:dyDescent="0.25"/>
    <row r="609" s="11" customFormat="1" x14ac:dyDescent="0.25"/>
    <row r="610" s="11" customFormat="1" x14ac:dyDescent="0.25"/>
    <row r="611" s="11" customFormat="1" x14ac:dyDescent="0.25"/>
    <row r="612" s="11" customFormat="1" x14ac:dyDescent="0.25"/>
    <row r="613" s="11" customFormat="1" x14ac:dyDescent="0.25"/>
    <row r="614" s="11" customFormat="1" x14ac:dyDescent="0.25"/>
    <row r="615" s="11" customFormat="1" x14ac:dyDescent="0.25"/>
    <row r="616" s="11" customFormat="1" x14ac:dyDescent="0.25"/>
    <row r="617" s="11" customFormat="1" x14ac:dyDescent="0.25"/>
    <row r="618" s="11" customFormat="1" x14ac:dyDescent="0.25"/>
    <row r="619" s="11" customFormat="1" x14ac:dyDescent="0.25"/>
    <row r="620" s="11" customFormat="1" x14ac:dyDescent="0.25"/>
    <row r="621" s="11" customFormat="1" x14ac:dyDescent="0.25"/>
    <row r="622" s="11" customFormat="1" x14ac:dyDescent="0.25"/>
    <row r="623" s="11" customFormat="1" x14ac:dyDescent="0.25"/>
    <row r="624" s="11" customFormat="1" x14ac:dyDescent="0.25"/>
    <row r="625" s="11" customFormat="1" x14ac:dyDescent="0.25"/>
    <row r="626" s="11" customFormat="1" x14ac:dyDescent="0.25"/>
    <row r="627" s="11" customFormat="1" x14ac:dyDescent="0.25"/>
    <row r="628" s="11" customFormat="1" x14ac:dyDescent="0.25"/>
    <row r="629" s="11" customFormat="1" x14ac:dyDescent="0.25"/>
    <row r="630" s="11" customFormat="1" x14ac:dyDescent="0.25"/>
    <row r="631" s="11" customFormat="1" x14ac:dyDescent="0.25"/>
    <row r="632" s="11" customFormat="1" x14ac:dyDescent="0.25"/>
    <row r="633" s="11" customFormat="1" x14ac:dyDescent="0.25"/>
    <row r="634" s="11" customFormat="1" x14ac:dyDescent="0.25"/>
    <row r="635" s="11" customFormat="1" x14ac:dyDescent="0.25"/>
    <row r="636" s="11" customFormat="1" x14ac:dyDescent="0.25"/>
    <row r="637" s="11" customFormat="1" x14ac:dyDescent="0.25"/>
    <row r="638" s="11" customFormat="1" x14ac:dyDescent="0.25"/>
    <row r="639" s="11" customFormat="1" x14ac:dyDescent="0.25"/>
    <row r="640" s="11" customFormat="1" x14ac:dyDescent="0.25"/>
    <row r="641" s="11" customFormat="1" x14ac:dyDescent="0.25"/>
    <row r="642" s="11" customFormat="1" x14ac:dyDescent="0.25"/>
    <row r="643" s="11" customFormat="1" x14ac:dyDescent="0.25"/>
    <row r="644" s="11" customFormat="1" x14ac:dyDescent="0.25"/>
    <row r="645" s="11" customFormat="1" x14ac:dyDescent="0.25"/>
    <row r="646" s="11" customFormat="1" x14ac:dyDescent="0.25"/>
    <row r="647" s="11" customFormat="1" x14ac:dyDescent="0.25"/>
    <row r="648" s="11" customFormat="1" x14ac:dyDescent="0.25"/>
    <row r="649" s="11" customFormat="1" x14ac:dyDescent="0.25"/>
    <row r="650" s="11" customFormat="1" x14ac:dyDescent="0.25"/>
    <row r="651" s="11" customFormat="1" x14ac:dyDescent="0.25"/>
    <row r="652" s="11" customFormat="1" x14ac:dyDescent="0.25"/>
    <row r="653" s="11" customFormat="1" x14ac:dyDescent="0.25"/>
    <row r="654" s="11" customFormat="1" x14ac:dyDescent="0.25"/>
    <row r="655" s="11" customFormat="1" x14ac:dyDescent="0.25"/>
    <row r="656" s="11" customFormat="1" x14ac:dyDescent="0.25"/>
    <row r="657" s="11" customFormat="1" x14ac:dyDescent="0.25"/>
    <row r="658" s="11" customFormat="1" x14ac:dyDescent="0.25"/>
    <row r="659" s="11" customFormat="1" x14ac:dyDescent="0.25"/>
    <row r="660" s="11" customFormat="1" x14ac:dyDescent="0.25"/>
    <row r="661" s="11" customFormat="1" x14ac:dyDescent="0.25"/>
    <row r="662" s="11" customFormat="1" x14ac:dyDescent="0.25"/>
    <row r="663" s="11" customFormat="1" x14ac:dyDescent="0.25"/>
    <row r="664" s="11" customFormat="1" x14ac:dyDescent="0.25"/>
    <row r="665" s="11" customFormat="1" x14ac:dyDescent="0.25"/>
    <row r="666" s="11" customFormat="1" x14ac:dyDescent="0.25"/>
    <row r="667" s="11" customFormat="1" x14ac:dyDescent="0.25"/>
    <row r="668" s="11" customFormat="1" x14ac:dyDescent="0.25"/>
    <row r="669" s="11" customFormat="1" x14ac:dyDescent="0.25"/>
    <row r="670" s="11" customFormat="1" x14ac:dyDescent="0.25"/>
    <row r="671" s="11" customFormat="1" x14ac:dyDescent="0.25"/>
    <row r="672" s="11" customFormat="1" x14ac:dyDescent="0.25"/>
    <row r="673" s="11" customFormat="1" x14ac:dyDescent="0.25"/>
    <row r="674" s="11" customFormat="1" x14ac:dyDescent="0.25"/>
    <row r="675" s="11" customFormat="1" x14ac:dyDescent="0.25"/>
    <row r="676" s="11" customFormat="1" x14ac:dyDescent="0.25"/>
    <row r="677" s="11" customFormat="1" x14ac:dyDescent="0.25"/>
    <row r="678" s="11" customFormat="1" x14ac:dyDescent="0.25"/>
    <row r="679" s="11" customFormat="1" x14ac:dyDescent="0.25"/>
    <row r="680" s="11" customFormat="1" x14ac:dyDescent="0.25"/>
    <row r="681" s="11" customFormat="1" x14ac:dyDescent="0.25"/>
    <row r="682" s="11" customFormat="1" x14ac:dyDescent="0.25"/>
    <row r="683" s="11" customFormat="1" x14ac:dyDescent="0.25"/>
    <row r="684" s="11" customFormat="1" x14ac:dyDescent="0.25"/>
    <row r="685" s="11" customFormat="1" x14ac:dyDescent="0.25"/>
    <row r="686" s="11" customFormat="1" x14ac:dyDescent="0.25"/>
    <row r="687" s="11" customFormat="1" x14ac:dyDescent="0.25"/>
    <row r="688" s="11" customFormat="1" x14ac:dyDescent="0.25"/>
    <row r="689" s="11" customFormat="1" x14ac:dyDescent="0.25"/>
    <row r="690" s="11" customFormat="1" x14ac:dyDescent="0.25"/>
    <row r="691" s="11" customFormat="1" x14ac:dyDescent="0.25"/>
    <row r="692" s="11" customFormat="1" x14ac:dyDescent="0.25"/>
    <row r="693" s="11" customFormat="1" x14ac:dyDescent="0.25"/>
    <row r="694" s="11" customFormat="1" x14ac:dyDescent="0.25"/>
    <row r="695" s="11" customFormat="1" x14ac:dyDescent="0.25"/>
    <row r="696" s="11" customFormat="1" x14ac:dyDescent="0.25"/>
    <row r="697" s="11" customFormat="1" x14ac:dyDescent="0.25"/>
    <row r="698" s="11" customFormat="1" x14ac:dyDescent="0.25"/>
    <row r="699" s="11" customFormat="1" x14ac:dyDescent="0.25"/>
    <row r="700" s="11" customFormat="1" x14ac:dyDescent="0.25"/>
    <row r="701" s="11" customFormat="1" x14ac:dyDescent="0.25"/>
    <row r="702" s="11" customFormat="1" x14ac:dyDescent="0.25"/>
    <row r="703" s="11" customFormat="1" x14ac:dyDescent="0.25"/>
    <row r="704" s="11" customFormat="1" x14ac:dyDescent="0.25"/>
    <row r="705" s="11" customFormat="1" x14ac:dyDescent="0.25"/>
    <row r="706" s="11" customFormat="1" x14ac:dyDescent="0.25"/>
    <row r="707" s="11" customFormat="1" x14ac:dyDescent="0.25"/>
    <row r="708" s="11" customFormat="1" x14ac:dyDescent="0.25"/>
    <row r="709" s="11" customFormat="1" x14ac:dyDescent="0.25"/>
    <row r="710" s="11" customFormat="1" x14ac:dyDescent="0.25"/>
    <row r="711" s="11" customFormat="1" x14ac:dyDescent="0.25"/>
    <row r="712" s="11" customFormat="1" x14ac:dyDescent="0.25"/>
    <row r="713" s="11" customFormat="1" x14ac:dyDescent="0.25"/>
    <row r="714" s="11" customFormat="1" x14ac:dyDescent="0.25"/>
    <row r="715" s="11" customFormat="1" x14ac:dyDescent="0.25"/>
    <row r="716" s="11" customFormat="1" x14ac:dyDescent="0.25"/>
    <row r="717" s="11" customFormat="1" x14ac:dyDescent="0.25"/>
    <row r="718" s="11" customFormat="1" x14ac:dyDescent="0.25"/>
    <row r="719" s="11" customFormat="1" x14ac:dyDescent="0.25"/>
    <row r="720" s="11" customFormat="1" x14ac:dyDescent="0.25"/>
    <row r="721" s="11" customFormat="1" x14ac:dyDescent="0.25"/>
    <row r="722" s="11" customFormat="1" x14ac:dyDescent="0.25"/>
    <row r="723" s="11" customFormat="1" x14ac:dyDescent="0.25"/>
    <row r="724" s="11" customFormat="1" x14ac:dyDescent="0.25"/>
    <row r="725" s="11" customFormat="1" x14ac:dyDescent="0.25"/>
    <row r="726" s="11" customFormat="1" x14ac:dyDescent="0.25"/>
    <row r="727" s="11" customFormat="1" x14ac:dyDescent="0.25"/>
    <row r="728" s="11" customFormat="1" x14ac:dyDescent="0.25"/>
    <row r="729" s="11" customFormat="1" x14ac:dyDescent="0.25"/>
    <row r="730" s="11" customFormat="1" x14ac:dyDescent="0.25"/>
    <row r="731" s="11" customFormat="1" x14ac:dyDescent="0.25"/>
    <row r="732" s="11" customFormat="1" x14ac:dyDescent="0.25"/>
    <row r="733" s="11" customFormat="1" x14ac:dyDescent="0.25"/>
    <row r="734" s="11" customFormat="1" x14ac:dyDescent="0.25"/>
    <row r="735" s="11" customFormat="1" x14ac:dyDescent="0.25"/>
    <row r="736" s="11" customFormat="1" x14ac:dyDescent="0.25"/>
    <row r="737" s="11" customFormat="1" x14ac:dyDescent="0.25"/>
    <row r="738" s="11" customFormat="1" x14ac:dyDescent="0.25"/>
    <row r="739" s="11" customFormat="1" x14ac:dyDescent="0.25"/>
    <row r="740" s="11" customFormat="1" x14ac:dyDescent="0.25"/>
    <row r="741" s="11" customFormat="1" x14ac:dyDescent="0.25"/>
    <row r="742" s="11" customFormat="1" x14ac:dyDescent="0.25"/>
    <row r="743" s="11" customFormat="1" x14ac:dyDescent="0.25"/>
    <row r="744" s="11" customFormat="1" x14ac:dyDescent="0.25"/>
    <row r="745" s="11" customFormat="1" x14ac:dyDescent="0.25"/>
    <row r="746" s="11" customFormat="1" x14ac:dyDescent="0.25"/>
    <row r="747" s="11" customFormat="1" x14ac:dyDescent="0.25"/>
    <row r="748" s="11" customFormat="1" x14ac:dyDescent="0.25"/>
    <row r="749" s="11" customFormat="1" x14ac:dyDescent="0.25"/>
    <row r="750" s="11" customFormat="1" x14ac:dyDescent="0.25"/>
    <row r="751" s="11" customFormat="1" x14ac:dyDescent="0.25"/>
    <row r="752" s="11" customFormat="1" x14ac:dyDescent="0.25"/>
    <row r="753" s="11" customFormat="1" x14ac:dyDescent="0.25"/>
    <row r="754" s="11" customFormat="1" x14ac:dyDescent="0.25"/>
    <row r="755" s="11" customFormat="1" x14ac:dyDescent="0.25"/>
    <row r="756" s="11" customFormat="1" x14ac:dyDescent="0.25"/>
    <row r="757" s="11" customFormat="1" x14ac:dyDescent="0.25"/>
    <row r="758" s="11" customFormat="1" x14ac:dyDescent="0.25"/>
    <row r="759" s="11" customFormat="1" x14ac:dyDescent="0.25"/>
    <row r="760" s="11" customFormat="1" x14ac:dyDescent="0.25"/>
    <row r="761" s="11" customFormat="1" x14ac:dyDescent="0.25"/>
    <row r="762" s="11" customFormat="1" x14ac:dyDescent="0.25"/>
    <row r="763" s="11" customFormat="1" x14ac:dyDescent="0.25"/>
    <row r="764" s="11" customFormat="1" x14ac:dyDescent="0.25"/>
    <row r="765" s="11" customFormat="1" x14ac:dyDescent="0.25"/>
    <row r="766" s="11" customFormat="1" x14ac:dyDescent="0.25"/>
    <row r="767" s="11" customFormat="1" x14ac:dyDescent="0.25"/>
    <row r="768" s="11" customFormat="1" x14ac:dyDescent="0.25"/>
    <row r="769" s="11" customFormat="1" x14ac:dyDescent="0.25"/>
    <row r="770" s="11" customFormat="1" x14ac:dyDescent="0.25"/>
    <row r="771" s="11" customFormat="1" x14ac:dyDescent="0.25"/>
    <row r="772" s="11" customFormat="1" x14ac:dyDescent="0.25"/>
    <row r="773" s="11" customFormat="1" x14ac:dyDescent="0.25"/>
    <row r="774" s="11" customFormat="1" x14ac:dyDescent="0.25"/>
    <row r="775" s="11" customFormat="1" x14ac:dyDescent="0.25"/>
    <row r="776" s="11" customFormat="1" x14ac:dyDescent="0.25"/>
    <row r="777" s="11" customFormat="1" x14ac:dyDescent="0.25"/>
    <row r="778" s="11" customFormat="1" x14ac:dyDescent="0.25"/>
    <row r="779" s="11" customFormat="1" x14ac:dyDescent="0.25"/>
    <row r="780" s="11" customFormat="1" x14ac:dyDescent="0.25"/>
    <row r="781" s="11" customFormat="1" x14ac:dyDescent="0.25"/>
    <row r="782" s="11" customFormat="1" x14ac:dyDescent="0.25"/>
    <row r="783" s="11" customFormat="1" x14ac:dyDescent="0.25"/>
    <row r="784" s="11" customFormat="1" x14ac:dyDescent="0.25"/>
    <row r="785" s="11" customFormat="1" x14ac:dyDescent="0.25"/>
    <row r="786" s="11" customFormat="1" x14ac:dyDescent="0.25"/>
    <row r="787" s="11" customFormat="1" x14ac:dyDescent="0.25"/>
    <row r="788" s="11" customFormat="1" x14ac:dyDescent="0.25"/>
    <row r="789" s="11" customFormat="1" x14ac:dyDescent="0.25"/>
    <row r="790" s="11" customFormat="1" x14ac:dyDescent="0.25"/>
    <row r="791" s="11" customFormat="1" x14ac:dyDescent="0.25"/>
    <row r="792" s="11" customFormat="1" x14ac:dyDescent="0.25"/>
    <row r="793" s="11" customFormat="1" x14ac:dyDescent="0.25"/>
    <row r="794" s="11" customFormat="1" x14ac:dyDescent="0.25"/>
    <row r="795" s="11" customFormat="1" x14ac:dyDescent="0.25"/>
    <row r="796" s="11" customFormat="1" x14ac:dyDescent="0.25"/>
    <row r="797" s="11" customFormat="1" x14ac:dyDescent="0.25"/>
    <row r="798" s="11" customFormat="1" x14ac:dyDescent="0.25"/>
    <row r="799" s="11" customFormat="1" x14ac:dyDescent="0.25"/>
    <row r="800" s="11" customFormat="1" x14ac:dyDescent="0.25"/>
    <row r="801" s="11" customFormat="1" x14ac:dyDescent="0.25"/>
    <row r="802" s="11" customFormat="1" x14ac:dyDescent="0.25"/>
    <row r="803" s="11" customFormat="1" x14ac:dyDescent="0.25"/>
    <row r="804" s="11" customFormat="1" x14ac:dyDescent="0.25"/>
    <row r="805" s="11" customFormat="1" x14ac:dyDescent="0.25"/>
    <row r="806" s="11" customFormat="1" x14ac:dyDescent="0.25"/>
    <row r="807" s="11" customFormat="1" x14ac:dyDescent="0.25"/>
    <row r="808" s="11" customFormat="1" x14ac:dyDescent="0.25"/>
    <row r="809" s="11" customFormat="1" x14ac:dyDescent="0.25"/>
    <row r="810" s="11" customFormat="1" x14ac:dyDescent="0.25"/>
    <row r="811" s="11" customFormat="1" x14ac:dyDescent="0.25"/>
    <row r="812" s="11" customFormat="1" x14ac:dyDescent="0.25"/>
    <row r="813" s="11" customFormat="1" x14ac:dyDescent="0.25"/>
    <row r="814" s="11" customFormat="1" x14ac:dyDescent="0.25"/>
    <row r="815" s="11" customFormat="1" x14ac:dyDescent="0.25"/>
    <row r="816" s="11" customFormat="1" x14ac:dyDescent="0.25"/>
    <row r="817" s="11" customFormat="1" x14ac:dyDescent="0.25"/>
    <row r="818" s="11" customFormat="1" x14ac:dyDescent="0.25"/>
    <row r="819" s="11" customFormat="1" x14ac:dyDescent="0.25"/>
    <row r="820" s="11" customFormat="1" x14ac:dyDescent="0.25"/>
    <row r="821" s="11" customFormat="1" x14ac:dyDescent="0.25"/>
    <row r="822" s="11" customFormat="1" x14ac:dyDescent="0.25"/>
    <row r="823" s="11" customFormat="1" x14ac:dyDescent="0.25"/>
    <row r="824" s="11" customFormat="1" x14ac:dyDescent="0.25"/>
    <row r="825" s="11" customFormat="1" x14ac:dyDescent="0.25"/>
    <row r="826" s="11" customFormat="1" x14ac:dyDescent="0.25"/>
    <row r="827" s="11" customFormat="1" x14ac:dyDescent="0.25"/>
    <row r="828" s="11" customFormat="1" x14ac:dyDescent="0.25"/>
    <row r="829" s="11" customFormat="1" x14ac:dyDescent="0.25"/>
    <row r="830" s="11" customFormat="1" x14ac:dyDescent="0.25"/>
    <row r="831" s="11" customFormat="1" x14ac:dyDescent="0.25"/>
    <row r="832" s="11" customFormat="1" x14ac:dyDescent="0.25"/>
    <row r="833" s="11" customFormat="1" x14ac:dyDescent="0.25"/>
    <row r="834" s="11" customFormat="1" x14ac:dyDescent="0.25"/>
    <row r="835" s="11" customFormat="1" x14ac:dyDescent="0.25"/>
    <row r="836" s="11" customFormat="1" x14ac:dyDescent="0.25"/>
    <row r="837" s="11" customFormat="1" x14ac:dyDescent="0.25"/>
    <row r="838" s="11" customFormat="1" x14ac:dyDescent="0.25"/>
    <row r="839" s="11" customFormat="1" x14ac:dyDescent="0.25"/>
    <row r="840" s="11" customFormat="1" x14ac:dyDescent="0.25"/>
    <row r="841" s="11" customFormat="1" x14ac:dyDescent="0.25"/>
    <row r="842" s="11" customFormat="1" x14ac:dyDescent="0.25"/>
    <row r="843" s="11" customFormat="1" x14ac:dyDescent="0.25"/>
    <row r="844" s="11" customFormat="1" x14ac:dyDescent="0.25"/>
    <row r="845" s="11" customFormat="1" x14ac:dyDescent="0.25"/>
    <row r="846" s="11" customFormat="1" x14ac:dyDescent="0.25"/>
    <row r="847" s="11" customFormat="1" x14ac:dyDescent="0.25"/>
    <row r="848" s="11" customFormat="1" x14ac:dyDescent="0.25"/>
    <row r="849" s="11" customFormat="1" x14ac:dyDescent="0.25"/>
    <row r="850" s="11" customFormat="1" x14ac:dyDescent="0.25"/>
    <row r="851" s="11" customFormat="1" x14ac:dyDescent="0.25"/>
    <row r="852" s="11" customFormat="1" x14ac:dyDescent="0.25"/>
    <row r="853" s="11" customFormat="1" x14ac:dyDescent="0.25"/>
    <row r="854" s="11" customFormat="1" x14ac:dyDescent="0.25"/>
    <row r="855" s="11" customFormat="1" x14ac:dyDescent="0.25"/>
    <row r="856" s="11" customFormat="1" x14ac:dyDescent="0.25"/>
    <row r="857" s="11" customFormat="1" x14ac:dyDescent="0.25"/>
    <row r="858" s="11" customFormat="1" x14ac:dyDescent="0.25"/>
    <row r="859" s="11" customFormat="1" x14ac:dyDescent="0.25"/>
    <row r="860" s="11" customFormat="1" x14ac:dyDescent="0.25"/>
    <row r="861" s="11" customFormat="1" x14ac:dyDescent="0.25"/>
    <row r="862" s="11" customFormat="1" x14ac:dyDescent="0.25"/>
    <row r="863" s="11" customFormat="1" x14ac:dyDescent="0.25"/>
    <row r="864" s="11" customFormat="1" x14ac:dyDescent="0.25"/>
    <row r="865" s="11" customFormat="1" x14ac:dyDescent="0.25"/>
    <row r="866" s="11" customFormat="1" x14ac:dyDescent="0.25"/>
    <row r="867" s="11" customFormat="1" x14ac:dyDescent="0.25"/>
    <row r="868" s="11" customFormat="1" x14ac:dyDescent="0.25"/>
    <row r="869" s="11" customFormat="1" x14ac:dyDescent="0.25"/>
    <row r="870" s="11" customFormat="1" x14ac:dyDescent="0.25"/>
    <row r="871" s="11" customFormat="1" x14ac:dyDescent="0.25"/>
    <row r="872" s="11" customFormat="1" x14ac:dyDescent="0.25"/>
    <row r="873" s="11" customFormat="1" x14ac:dyDescent="0.25"/>
    <row r="874" s="11" customFormat="1" x14ac:dyDescent="0.25"/>
    <row r="875" s="11" customFormat="1" x14ac:dyDescent="0.25"/>
    <row r="876" s="11" customFormat="1" x14ac:dyDescent="0.25"/>
    <row r="877" s="11" customFormat="1" x14ac:dyDescent="0.25"/>
    <row r="878" s="11" customFormat="1" x14ac:dyDescent="0.25"/>
    <row r="879" s="11" customFormat="1" x14ac:dyDescent="0.25"/>
    <row r="880" s="11" customFormat="1" x14ac:dyDescent="0.25"/>
    <row r="881" s="11" customFormat="1" x14ac:dyDescent="0.25"/>
    <row r="882" s="11" customFormat="1" x14ac:dyDescent="0.25"/>
    <row r="883" s="11" customFormat="1" x14ac:dyDescent="0.25"/>
    <row r="884" s="11" customFormat="1" x14ac:dyDescent="0.25"/>
    <row r="885" s="11" customFormat="1" x14ac:dyDescent="0.25"/>
    <row r="886" s="11" customFormat="1" x14ac:dyDescent="0.25"/>
    <row r="887" s="11" customFormat="1" x14ac:dyDescent="0.25"/>
    <row r="888" s="11" customFormat="1" x14ac:dyDescent="0.25"/>
    <row r="889" s="11" customFormat="1" x14ac:dyDescent="0.25"/>
    <row r="890" s="11" customFormat="1" x14ac:dyDescent="0.25"/>
    <row r="891" s="11" customFormat="1" x14ac:dyDescent="0.25"/>
    <row r="892" s="11" customFormat="1" x14ac:dyDescent="0.25"/>
    <row r="893" s="11" customFormat="1" x14ac:dyDescent="0.25"/>
    <row r="894" s="11" customFormat="1" x14ac:dyDescent="0.25"/>
    <row r="895" s="11" customFormat="1" x14ac:dyDescent="0.25"/>
    <row r="896" s="11" customFormat="1" x14ac:dyDescent="0.25"/>
    <row r="897" s="11" customFormat="1" x14ac:dyDescent="0.25"/>
    <row r="898" s="11" customFormat="1" x14ac:dyDescent="0.25"/>
    <row r="899" s="11" customFormat="1" x14ac:dyDescent="0.25"/>
    <row r="900" s="11" customFormat="1" x14ac:dyDescent="0.25"/>
    <row r="901" s="11" customFormat="1" x14ac:dyDescent="0.25"/>
    <row r="902" s="11" customFormat="1" x14ac:dyDescent="0.25"/>
    <row r="903" s="11" customFormat="1" x14ac:dyDescent="0.25"/>
    <row r="904" s="11" customFormat="1" x14ac:dyDescent="0.25"/>
    <row r="905" s="11" customFormat="1" x14ac:dyDescent="0.25"/>
    <row r="906" s="11" customFormat="1" x14ac:dyDescent="0.25"/>
    <row r="907" s="11" customFormat="1" x14ac:dyDescent="0.25"/>
    <row r="908" s="11" customFormat="1" x14ac:dyDescent="0.25"/>
    <row r="909" s="11" customFormat="1" x14ac:dyDescent="0.25"/>
    <row r="910" s="11" customFormat="1" x14ac:dyDescent="0.25"/>
    <row r="911" s="11" customFormat="1" x14ac:dyDescent="0.25"/>
    <row r="912" s="11" customFormat="1" x14ac:dyDescent="0.25"/>
    <row r="913" s="11" customFormat="1" x14ac:dyDescent="0.25"/>
    <row r="914" s="11" customFormat="1" x14ac:dyDescent="0.25"/>
    <row r="915" s="11" customFormat="1" x14ac:dyDescent="0.25"/>
    <row r="916" s="11" customFormat="1" x14ac:dyDescent="0.25"/>
    <row r="917" s="11" customFormat="1" x14ac:dyDescent="0.25"/>
    <row r="918" s="11" customFormat="1" x14ac:dyDescent="0.25"/>
    <row r="919" s="11" customFormat="1" x14ac:dyDescent="0.25"/>
    <row r="920" s="11" customFormat="1" x14ac:dyDescent="0.25"/>
    <row r="921" s="11" customFormat="1" x14ac:dyDescent="0.25"/>
    <row r="922" s="11" customFormat="1" x14ac:dyDescent="0.25"/>
    <row r="923" s="11" customFormat="1" x14ac:dyDescent="0.25"/>
    <row r="924" s="11" customFormat="1" x14ac:dyDescent="0.25"/>
    <row r="925" s="11" customFormat="1" x14ac:dyDescent="0.25"/>
    <row r="926" s="11" customFormat="1" x14ac:dyDescent="0.25"/>
    <row r="927" s="11" customFormat="1" x14ac:dyDescent="0.25"/>
    <row r="928" s="11" customFormat="1" x14ac:dyDescent="0.25"/>
    <row r="929" s="11" customFormat="1" x14ac:dyDescent="0.25"/>
    <row r="930" s="11" customFormat="1" x14ac:dyDescent="0.25"/>
    <row r="931" s="11" customFormat="1" x14ac:dyDescent="0.25"/>
    <row r="932" s="11" customFormat="1" x14ac:dyDescent="0.25"/>
    <row r="933" s="11" customFormat="1" x14ac:dyDescent="0.25"/>
    <row r="934" s="11" customFormat="1" x14ac:dyDescent="0.25"/>
    <row r="935" s="11" customFormat="1" x14ac:dyDescent="0.25"/>
    <row r="936" s="11" customFormat="1" x14ac:dyDescent="0.25"/>
    <row r="937" s="11" customFormat="1" x14ac:dyDescent="0.25"/>
    <row r="938" s="11" customFormat="1" x14ac:dyDescent="0.25"/>
    <row r="939" s="11" customFormat="1" x14ac:dyDescent="0.25"/>
    <row r="940" s="11" customFormat="1" x14ac:dyDescent="0.25"/>
    <row r="941" s="11" customFormat="1" x14ac:dyDescent="0.25"/>
    <row r="942" s="11" customFormat="1" x14ac:dyDescent="0.25"/>
    <row r="943" s="11" customFormat="1" x14ac:dyDescent="0.25"/>
    <row r="944" s="11" customFormat="1" x14ac:dyDescent="0.25"/>
    <row r="945" s="11" customFormat="1" x14ac:dyDescent="0.25"/>
    <row r="946" s="11" customFormat="1" x14ac:dyDescent="0.25"/>
    <row r="947" s="11" customFormat="1" x14ac:dyDescent="0.25"/>
    <row r="948" s="11" customFormat="1" x14ac:dyDescent="0.25"/>
    <row r="949" s="11" customFormat="1" x14ac:dyDescent="0.25"/>
    <row r="950" s="11" customFormat="1" x14ac:dyDescent="0.25"/>
    <row r="951" s="11" customFormat="1" x14ac:dyDescent="0.25"/>
    <row r="952" s="11" customFormat="1" x14ac:dyDescent="0.25"/>
    <row r="953" s="11" customFormat="1" x14ac:dyDescent="0.25"/>
    <row r="954" s="11" customFormat="1" x14ac:dyDescent="0.25"/>
    <row r="955" s="11" customFormat="1" x14ac:dyDescent="0.25"/>
    <row r="956" s="11" customFormat="1" x14ac:dyDescent="0.25"/>
    <row r="957" s="11" customFormat="1" x14ac:dyDescent="0.25"/>
    <row r="958" s="11" customFormat="1" x14ac:dyDescent="0.25"/>
    <row r="959" s="11" customFormat="1" x14ac:dyDescent="0.25"/>
    <row r="960" s="11" customFormat="1" x14ac:dyDescent="0.25"/>
    <row r="961" s="11" customFormat="1" x14ac:dyDescent="0.25"/>
    <row r="962" s="11" customFormat="1" x14ac:dyDescent="0.25"/>
    <row r="963" s="11" customFormat="1" x14ac:dyDescent="0.25"/>
    <row r="964" s="11" customFormat="1" x14ac:dyDescent="0.25"/>
    <row r="965" s="11" customFormat="1" x14ac:dyDescent="0.25"/>
    <row r="966" s="11" customFormat="1" x14ac:dyDescent="0.25"/>
    <row r="967" s="11" customFormat="1" x14ac:dyDescent="0.25"/>
    <row r="968" s="11" customFormat="1" x14ac:dyDescent="0.25"/>
    <row r="969" s="11" customFormat="1" x14ac:dyDescent="0.25"/>
    <row r="970" s="11" customFormat="1" x14ac:dyDescent="0.25"/>
    <row r="971" s="11" customFormat="1" x14ac:dyDescent="0.25"/>
    <row r="972" s="11" customFormat="1" x14ac:dyDescent="0.25"/>
    <row r="973" s="11" customFormat="1" x14ac:dyDescent="0.25"/>
    <row r="974" s="11" customFormat="1" x14ac:dyDescent="0.25"/>
    <row r="975" s="11" customFormat="1" x14ac:dyDescent="0.25"/>
    <row r="976" s="11" customFormat="1" x14ac:dyDescent="0.25"/>
    <row r="977" s="11" customFormat="1" x14ac:dyDescent="0.25"/>
    <row r="978" s="11" customFormat="1" x14ac:dyDescent="0.25"/>
    <row r="979" s="11" customFormat="1" x14ac:dyDescent="0.25"/>
    <row r="980" s="11" customFormat="1" x14ac:dyDescent="0.25"/>
    <row r="981" s="11" customFormat="1" x14ac:dyDescent="0.25"/>
    <row r="982" s="11" customFormat="1" x14ac:dyDescent="0.25"/>
    <row r="983" s="11" customFormat="1" x14ac:dyDescent="0.25"/>
    <row r="984" s="11" customFormat="1" x14ac:dyDescent="0.25"/>
    <row r="985" s="11" customFormat="1" x14ac:dyDescent="0.25"/>
    <row r="986" s="11" customFormat="1" x14ac:dyDescent="0.25"/>
    <row r="987" s="11" customFormat="1" x14ac:dyDescent="0.25"/>
    <row r="988" s="11" customFormat="1" x14ac:dyDescent="0.25"/>
    <row r="989" s="11" customFormat="1" x14ac:dyDescent="0.25"/>
    <row r="990" s="11" customFormat="1" x14ac:dyDescent="0.25"/>
    <row r="991" s="11" customFormat="1" x14ac:dyDescent="0.25"/>
    <row r="992" s="11" customFormat="1" x14ac:dyDescent="0.25"/>
    <row r="993" s="11" customFormat="1" x14ac:dyDescent="0.25"/>
    <row r="994" s="11" customFormat="1" x14ac:dyDescent="0.25"/>
    <row r="995" s="11" customFormat="1" x14ac:dyDescent="0.25"/>
    <row r="996" s="11" customFormat="1" x14ac:dyDescent="0.25"/>
    <row r="997" s="11" customFormat="1" x14ac:dyDescent="0.25"/>
    <row r="998" s="11" customFormat="1" x14ac:dyDescent="0.25"/>
    <row r="999" s="11" customFormat="1" x14ac:dyDescent="0.25"/>
    <row r="1000" s="11" customFormat="1" x14ac:dyDescent="0.25"/>
    <row r="1001" s="11" customFormat="1" x14ac:dyDescent="0.25"/>
    <row r="1002" s="11" customFormat="1" x14ac:dyDescent="0.25"/>
    <row r="1003" s="11" customFormat="1" x14ac:dyDescent="0.25"/>
    <row r="1004" s="11" customFormat="1" x14ac:dyDescent="0.25"/>
    <row r="1005" s="11" customFormat="1" x14ac:dyDescent="0.25"/>
    <row r="1006" s="11" customFormat="1" x14ac:dyDescent="0.25"/>
    <row r="1007" s="11" customFormat="1" x14ac:dyDescent="0.25"/>
    <row r="1008" s="11" customFormat="1" x14ac:dyDescent="0.25"/>
    <row r="1009" s="11" customFormat="1" x14ac:dyDescent="0.25"/>
    <row r="1010" s="11" customFormat="1" x14ac:dyDescent="0.25"/>
    <row r="1011" s="11" customFormat="1" x14ac:dyDescent="0.25"/>
    <row r="1012" s="11" customFormat="1" x14ac:dyDescent="0.25"/>
    <row r="1013" s="11" customFormat="1" x14ac:dyDescent="0.25"/>
    <row r="1014" s="11" customFormat="1" x14ac:dyDescent="0.25"/>
    <row r="1015" s="11" customFormat="1" x14ac:dyDescent="0.25"/>
    <row r="1016" s="11" customFormat="1" x14ac:dyDescent="0.25"/>
    <row r="1017" s="11" customFormat="1" x14ac:dyDescent="0.25"/>
    <row r="1018" s="11" customFormat="1" x14ac:dyDescent="0.25"/>
    <row r="1019" s="11" customFormat="1" x14ac:dyDescent="0.25"/>
    <row r="1020" s="11" customFormat="1" x14ac:dyDescent="0.25"/>
    <row r="1021" s="11" customFormat="1" x14ac:dyDescent="0.25"/>
    <row r="1022" s="11" customFormat="1" x14ac:dyDescent="0.25"/>
    <row r="1023" s="11" customFormat="1" x14ac:dyDescent="0.25"/>
    <row r="1024" s="11" customFormat="1" x14ac:dyDescent="0.25"/>
    <row r="1025" s="11" customFormat="1" x14ac:dyDescent="0.25"/>
    <row r="1026" s="11" customFormat="1" x14ac:dyDescent="0.25"/>
    <row r="1027" s="11" customFormat="1" x14ac:dyDescent="0.25"/>
    <row r="1028" s="11" customFormat="1" x14ac:dyDescent="0.25"/>
    <row r="1029" s="11" customFormat="1" x14ac:dyDescent="0.25"/>
    <row r="1030" s="11" customFormat="1" x14ac:dyDescent="0.25"/>
    <row r="1031" s="11" customFormat="1" x14ac:dyDescent="0.25"/>
    <row r="1032" s="11" customFormat="1" x14ac:dyDescent="0.25"/>
    <row r="1033" s="11" customFormat="1" x14ac:dyDescent="0.25"/>
    <row r="1034" s="11" customFormat="1" x14ac:dyDescent="0.25"/>
    <row r="1035" s="11" customFormat="1" x14ac:dyDescent="0.25"/>
    <row r="1036" s="11" customFormat="1" x14ac:dyDescent="0.25"/>
    <row r="1037" s="11" customFormat="1" x14ac:dyDescent="0.25"/>
    <row r="1038" s="11" customFormat="1" x14ac:dyDescent="0.25"/>
    <row r="1039" s="11" customFormat="1" x14ac:dyDescent="0.25"/>
    <row r="1040" s="11" customFormat="1" x14ac:dyDescent="0.25"/>
    <row r="1041" s="11" customFormat="1" x14ac:dyDescent="0.25"/>
    <row r="1042" s="11" customFormat="1" x14ac:dyDescent="0.25"/>
    <row r="1043" s="11" customFormat="1" x14ac:dyDescent="0.25"/>
    <row r="1044" s="11" customFormat="1" x14ac:dyDescent="0.25"/>
    <row r="1045" s="11" customFormat="1" x14ac:dyDescent="0.25"/>
    <row r="1046" s="11" customFormat="1" x14ac:dyDescent="0.25"/>
    <row r="1047" s="11" customFormat="1" x14ac:dyDescent="0.25"/>
    <row r="1048" s="11" customFormat="1" x14ac:dyDescent="0.25"/>
    <row r="1049" s="11" customFormat="1" x14ac:dyDescent="0.25"/>
    <row r="1050" s="11" customFormat="1" x14ac:dyDescent="0.25"/>
    <row r="1051" s="11" customFormat="1" x14ac:dyDescent="0.25"/>
    <row r="1052" s="11" customFormat="1" x14ac:dyDescent="0.25"/>
    <row r="1053" s="11" customFormat="1" x14ac:dyDescent="0.25"/>
    <row r="1054" s="11" customFormat="1" x14ac:dyDescent="0.25"/>
    <row r="1055" s="11" customFormat="1" x14ac:dyDescent="0.25"/>
    <row r="1056" s="11" customFormat="1" x14ac:dyDescent="0.25"/>
    <row r="1057" s="11" customFormat="1" x14ac:dyDescent="0.25"/>
    <row r="1058" s="11" customFormat="1" x14ac:dyDescent="0.25"/>
    <row r="1059" s="11" customFormat="1" x14ac:dyDescent="0.25"/>
    <row r="1060" s="11" customFormat="1" x14ac:dyDescent="0.25"/>
    <row r="1061" s="11" customFormat="1" x14ac:dyDescent="0.25"/>
    <row r="1062" s="11" customFormat="1" x14ac:dyDescent="0.25"/>
    <row r="1063" s="11" customFormat="1" x14ac:dyDescent="0.25"/>
    <row r="1064" s="11" customFormat="1" x14ac:dyDescent="0.25"/>
    <row r="1065" s="11" customFormat="1" x14ac:dyDescent="0.25"/>
    <row r="1066" s="11" customFormat="1" x14ac:dyDescent="0.25"/>
    <row r="1067" s="11" customFormat="1" x14ac:dyDescent="0.25"/>
    <row r="1068" s="11" customFormat="1" x14ac:dyDescent="0.25"/>
    <row r="1069" s="11" customFormat="1" x14ac:dyDescent="0.25"/>
    <row r="1070" s="11" customFormat="1" x14ac:dyDescent="0.25"/>
    <row r="1071" s="11" customFormat="1" x14ac:dyDescent="0.25"/>
    <row r="1072" s="11" customFormat="1" x14ac:dyDescent="0.25"/>
    <row r="1073" s="11" customFormat="1" x14ac:dyDescent="0.25"/>
    <row r="1074" s="11" customFormat="1" x14ac:dyDescent="0.25"/>
    <row r="1075" s="11" customFormat="1" x14ac:dyDescent="0.25"/>
    <row r="1076" s="11" customFormat="1" x14ac:dyDescent="0.25"/>
    <row r="1077" s="11" customFormat="1" x14ac:dyDescent="0.25"/>
    <row r="1078" s="11" customFormat="1" x14ac:dyDescent="0.25"/>
    <row r="1079" s="11" customFormat="1" x14ac:dyDescent="0.25"/>
    <row r="1080" s="11" customFormat="1" x14ac:dyDescent="0.25"/>
    <row r="1081" s="11" customFormat="1" x14ac:dyDescent="0.25"/>
    <row r="1082" s="11" customFormat="1" x14ac:dyDescent="0.25"/>
    <row r="1083" s="11" customFormat="1" x14ac:dyDescent="0.25"/>
    <row r="1084" s="11" customFormat="1" x14ac:dyDescent="0.25"/>
    <row r="1085" s="11" customFormat="1" x14ac:dyDescent="0.25"/>
    <row r="1086" s="11" customFormat="1" x14ac:dyDescent="0.25"/>
    <row r="1087" s="11" customFormat="1" x14ac:dyDescent="0.25"/>
    <row r="1088" s="11" customFormat="1" x14ac:dyDescent="0.25"/>
    <row r="1089" s="11" customFormat="1" x14ac:dyDescent="0.25"/>
    <row r="1090" s="11" customFormat="1" x14ac:dyDescent="0.25"/>
    <row r="1091" s="11" customFormat="1" x14ac:dyDescent="0.25"/>
    <row r="1092" s="11" customFormat="1" x14ac:dyDescent="0.25"/>
    <row r="1093" s="11" customFormat="1" x14ac:dyDescent="0.25"/>
    <row r="1094" s="11" customFormat="1" x14ac:dyDescent="0.25"/>
    <row r="1095" s="11" customFormat="1" x14ac:dyDescent="0.25"/>
    <row r="1096" s="11" customFormat="1" x14ac:dyDescent="0.25"/>
    <row r="1097" s="11" customFormat="1" x14ac:dyDescent="0.25"/>
    <row r="1098" s="11" customFormat="1" x14ac:dyDescent="0.25"/>
    <row r="1099" s="11" customFormat="1" x14ac:dyDescent="0.25"/>
    <row r="1100" s="11" customFormat="1" x14ac:dyDescent="0.25"/>
    <row r="1101" s="11" customFormat="1" x14ac:dyDescent="0.25"/>
    <row r="1102" s="11" customFormat="1" x14ac:dyDescent="0.25"/>
    <row r="1103" s="11" customFormat="1" x14ac:dyDescent="0.25"/>
    <row r="1104" s="11" customFormat="1" x14ac:dyDescent="0.25"/>
    <row r="1105" s="11" customFormat="1" x14ac:dyDescent="0.25"/>
    <row r="1106" s="11" customFormat="1" x14ac:dyDescent="0.25"/>
    <row r="1107" s="11" customFormat="1" x14ac:dyDescent="0.25"/>
    <row r="1108" s="11" customFormat="1" x14ac:dyDescent="0.25"/>
    <row r="1109" s="11" customFormat="1" x14ac:dyDescent="0.25"/>
    <row r="1110" s="11" customFormat="1" x14ac:dyDescent="0.25"/>
    <row r="1111" s="11" customFormat="1" x14ac:dyDescent="0.25"/>
    <row r="1112" s="11" customFormat="1" x14ac:dyDescent="0.25"/>
    <row r="1113" s="11" customFormat="1" x14ac:dyDescent="0.25"/>
    <row r="1114" s="11" customFormat="1" x14ac:dyDescent="0.25"/>
    <row r="1115" s="11" customFormat="1" x14ac:dyDescent="0.25"/>
    <row r="1116" s="11" customFormat="1" x14ac:dyDescent="0.25"/>
    <row r="1117" s="11" customFormat="1" x14ac:dyDescent="0.25"/>
    <row r="1118" s="11" customFormat="1" x14ac:dyDescent="0.25"/>
    <row r="1119" s="11" customFormat="1" x14ac:dyDescent="0.25"/>
    <row r="1120" s="11" customFormat="1" x14ac:dyDescent="0.25"/>
    <row r="1121" s="11" customFormat="1" x14ac:dyDescent="0.25"/>
    <row r="1122" s="11" customFormat="1" x14ac:dyDescent="0.25"/>
    <row r="1123" s="11" customFormat="1" x14ac:dyDescent="0.25"/>
    <row r="1124" s="11" customFormat="1" x14ac:dyDescent="0.25"/>
    <row r="1125" s="11" customFormat="1" x14ac:dyDescent="0.25"/>
    <row r="1126" s="11" customFormat="1" x14ac:dyDescent="0.25"/>
    <row r="1127" s="11" customFormat="1" x14ac:dyDescent="0.25"/>
    <row r="1128" s="11" customFormat="1" x14ac:dyDescent="0.25"/>
    <row r="1129" s="11" customFormat="1" x14ac:dyDescent="0.25"/>
    <row r="1130" s="11" customFormat="1" x14ac:dyDescent="0.25"/>
    <row r="1131" s="11" customFormat="1" x14ac:dyDescent="0.25"/>
    <row r="1132" s="11" customFormat="1" x14ac:dyDescent="0.25"/>
    <row r="1133" s="11" customFormat="1" x14ac:dyDescent="0.25"/>
    <row r="1134" s="11" customFormat="1" x14ac:dyDescent="0.25"/>
    <row r="1135" s="11" customFormat="1" x14ac:dyDescent="0.25"/>
    <row r="1136" s="11" customFormat="1" x14ac:dyDescent="0.25"/>
    <row r="1137" s="11" customFormat="1" x14ac:dyDescent="0.25"/>
    <row r="1138" s="11" customFormat="1" x14ac:dyDescent="0.25"/>
    <row r="1139" s="11" customFormat="1" x14ac:dyDescent="0.25"/>
    <row r="1140" s="11" customFormat="1" x14ac:dyDescent="0.25"/>
    <row r="1141" s="11" customFormat="1" x14ac:dyDescent="0.25"/>
    <row r="1142" s="11" customFormat="1" x14ac:dyDescent="0.25"/>
    <row r="1143" s="11" customFormat="1" x14ac:dyDescent="0.25"/>
    <row r="1144" s="11" customFormat="1" x14ac:dyDescent="0.25"/>
    <row r="1145" s="11" customFormat="1" x14ac:dyDescent="0.25"/>
    <row r="1146" s="11" customFormat="1" x14ac:dyDescent="0.25"/>
    <row r="1147" s="11" customFormat="1" x14ac:dyDescent="0.25"/>
    <row r="1148" s="11" customFormat="1" x14ac:dyDescent="0.25"/>
    <row r="1149" s="11" customFormat="1" x14ac:dyDescent="0.25"/>
    <row r="1150" s="11" customFormat="1" x14ac:dyDescent="0.25"/>
    <row r="1151" s="11" customFormat="1" x14ac:dyDescent="0.25"/>
    <row r="1152" s="11" customFormat="1" x14ac:dyDescent="0.25"/>
    <row r="1153" s="11" customFormat="1" x14ac:dyDescent="0.25"/>
    <row r="1154" s="11" customFormat="1" x14ac:dyDescent="0.25"/>
    <row r="1155" s="11" customFormat="1" x14ac:dyDescent="0.25"/>
    <row r="1156" s="11" customFormat="1" x14ac:dyDescent="0.25"/>
    <row r="1157" s="11" customFormat="1" x14ac:dyDescent="0.25"/>
    <row r="1158" s="11" customFormat="1" x14ac:dyDescent="0.25"/>
    <row r="1159" s="11" customFormat="1" x14ac:dyDescent="0.25"/>
    <row r="1160" s="11" customFormat="1" x14ac:dyDescent="0.25"/>
    <row r="1161" s="11" customFormat="1" x14ac:dyDescent="0.25"/>
    <row r="1162" s="11" customFormat="1" x14ac:dyDescent="0.25"/>
    <row r="1163" s="11" customFormat="1" x14ac:dyDescent="0.25"/>
    <row r="1164" s="11" customFormat="1" x14ac:dyDescent="0.25"/>
    <row r="1165" s="11" customFormat="1" x14ac:dyDescent="0.25"/>
    <row r="1166" s="11" customFormat="1" x14ac:dyDescent="0.25"/>
    <row r="1167" s="11" customFormat="1" x14ac:dyDescent="0.25"/>
    <row r="1168" s="11" customFormat="1" x14ac:dyDescent="0.25"/>
    <row r="1169" s="11" customFormat="1" x14ac:dyDescent="0.25"/>
    <row r="1170" s="11" customFormat="1" x14ac:dyDescent="0.25"/>
    <row r="1171" s="11" customFormat="1" x14ac:dyDescent="0.25"/>
    <row r="1172" s="11" customFormat="1" x14ac:dyDescent="0.25"/>
    <row r="1173" s="11" customFormat="1" x14ac:dyDescent="0.25"/>
    <row r="1174" s="11" customFormat="1" x14ac:dyDescent="0.25"/>
    <row r="1175" s="11" customFormat="1" x14ac:dyDescent="0.25"/>
    <row r="1176" s="11" customFormat="1" x14ac:dyDescent="0.25"/>
    <row r="1177" s="11" customFormat="1" x14ac:dyDescent="0.25"/>
    <row r="1178" s="11" customFormat="1" x14ac:dyDescent="0.25"/>
    <row r="1179" s="11" customFormat="1" x14ac:dyDescent="0.25"/>
    <row r="1180" s="11" customFormat="1" x14ac:dyDescent="0.25"/>
    <row r="1181" s="11" customFormat="1" x14ac:dyDescent="0.25"/>
    <row r="1182" s="11" customFormat="1" x14ac:dyDescent="0.25"/>
    <row r="1183" s="11" customFormat="1" x14ac:dyDescent="0.25"/>
    <row r="1184" s="11" customFormat="1" x14ac:dyDescent="0.25"/>
    <row r="1185" s="11" customFormat="1" x14ac:dyDescent="0.25"/>
    <row r="1186" s="11" customFormat="1" x14ac:dyDescent="0.25"/>
    <row r="1187" s="11" customFormat="1" x14ac:dyDescent="0.25"/>
    <row r="1188" s="11" customFormat="1" x14ac:dyDescent="0.25"/>
    <row r="1189" s="11" customFormat="1" x14ac:dyDescent="0.25"/>
    <row r="1190" s="11" customFormat="1" x14ac:dyDescent="0.25"/>
    <row r="1191" s="11" customFormat="1" x14ac:dyDescent="0.25"/>
    <row r="1192" s="11" customFormat="1" x14ac:dyDescent="0.25"/>
    <row r="1193" s="11" customFormat="1" x14ac:dyDescent="0.25"/>
    <row r="1194" s="11" customFormat="1" x14ac:dyDescent="0.25"/>
    <row r="1195" s="11" customFormat="1" x14ac:dyDescent="0.25"/>
    <row r="1196" s="11" customFormat="1" x14ac:dyDescent="0.25"/>
    <row r="1197" s="11" customFormat="1" x14ac:dyDescent="0.25"/>
    <row r="1198" s="11" customFormat="1" x14ac:dyDescent="0.25"/>
    <row r="1199" s="11" customFormat="1" x14ac:dyDescent="0.25"/>
    <row r="1200" s="11" customFormat="1" x14ac:dyDescent="0.25"/>
    <row r="1201" s="11" customFormat="1" x14ac:dyDescent="0.25"/>
    <row r="1202" s="11" customFormat="1" x14ac:dyDescent="0.25"/>
    <row r="1203" s="11" customFormat="1" x14ac:dyDescent="0.25"/>
    <row r="1204" s="11" customFormat="1" x14ac:dyDescent="0.25"/>
    <row r="1205" s="11" customFormat="1" x14ac:dyDescent="0.25"/>
    <row r="1206" s="11" customFormat="1" x14ac:dyDescent="0.25"/>
    <row r="1207" s="11" customFormat="1" x14ac:dyDescent="0.25"/>
    <row r="1208" s="11" customFormat="1" x14ac:dyDescent="0.25"/>
    <row r="1209" s="11" customFormat="1" x14ac:dyDescent="0.25"/>
    <row r="1210" s="11" customFormat="1" x14ac:dyDescent="0.25"/>
    <row r="1211" s="11" customFormat="1" x14ac:dyDescent="0.25"/>
    <row r="1212" s="11" customFormat="1" x14ac:dyDescent="0.25"/>
    <row r="1213" s="11" customFormat="1" x14ac:dyDescent="0.25"/>
    <row r="1214" s="11" customFormat="1" x14ac:dyDescent="0.25"/>
    <row r="1215" s="11" customFormat="1" x14ac:dyDescent="0.25"/>
    <row r="1216" s="11" customFormat="1" x14ac:dyDescent="0.25"/>
    <row r="1217" s="11" customFormat="1" x14ac:dyDescent="0.25"/>
    <row r="1218" s="11" customFormat="1" x14ac:dyDescent="0.25"/>
    <row r="1219" s="11" customFormat="1" x14ac:dyDescent="0.25"/>
    <row r="1220" s="11" customFormat="1" x14ac:dyDescent="0.25"/>
    <row r="1221" s="11" customFormat="1" x14ac:dyDescent="0.25"/>
    <row r="1222" s="11" customFormat="1" x14ac:dyDescent="0.25"/>
    <row r="1223" s="11" customFormat="1" x14ac:dyDescent="0.25"/>
    <row r="1224" s="11" customFormat="1" x14ac:dyDescent="0.25"/>
    <row r="1225" s="11" customFormat="1" x14ac:dyDescent="0.25"/>
    <row r="1226" s="11" customFormat="1" x14ac:dyDescent="0.25"/>
    <row r="1227" s="11" customFormat="1" x14ac:dyDescent="0.25"/>
    <row r="1228" s="11" customFormat="1" x14ac:dyDescent="0.25"/>
    <row r="1229" s="11" customFormat="1" x14ac:dyDescent="0.25"/>
    <row r="1230" s="11" customFormat="1" x14ac:dyDescent="0.25"/>
    <row r="1231" s="11" customFormat="1" x14ac:dyDescent="0.25"/>
    <row r="1232" s="11" customFormat="1" x14ac:dyDescent="0.25"/>
    <row r="1233" s="11" customFormat="1" x14ac:dyDescent="0.25"/>
    <row r="1234" s="11" customFormat="1" x14ac:dyDescent="0.25"/>
    <row r="1235" s="11" customFormat="1" x14ac:dyDescent="0.25"/>
    <row r="1236" s="11" customFormat="1" x14ac:dyDescent="0.25"/>
    <row r="1237" s="11" customFormat="1" x14ac:dyDescent="0.25"/>
    <row r="1238" s="11" customFormat="1" x14ac:dyDescent="0.25"/>
    <row r="1239" s="11" customFormat="1" x14ac:dyDescent="0.25"/>
    <row r="1240" s="11" customFormat="1" x14ac:dyDescent="0.25"/>
    <row r="1241" s="11" customFormat="1" x14ac:dyDescent="0.25"/>
    <row r="1242" s="11" customFormat="1" x14ac:dyDescent="0.25"/>
    <row r="1243" s="11" customFormat="1" x14ac:dyDescent="0.25"/>
    <row r="1244" s="11" customFormat="1" x14ac:dyDescent="0.25"/>
    <row r="1245" s="11" customFormat="1" x14ac:dyDescent="0.25"/>
    <row r="1246" s="11" customFormat="1" x14ac:dyDescent="0.25"/>
    <row r="1247" s="11" customFormat="1" x14ac:dyDescent="0.25"/>
    <row r="1248" s="11" customFormat="1" x14ac:dyDescent="0.25"/>
    <row r="1249" s="11" customFormat="1" x14ac:dyDescent="0.25"/>
    <row r="1250" s="11" customFormat="1" x14ac:dyDescent="0.25"/>
    <row r="1251" s="11" customFormat="1" x14ac:dyDescent="0.25"/>
    <row r="1252" s="11" customFormat="1" x14ac:dyDescent="0.25"/>
    <row r="1253" s="11" customFormat="1" x14ac:dyDescent="0.25"/>
    <row r="1254" s="11" customFormat="1" x14ac:dyDescent="0.25"/>
    <row r="1255" s="11" customFormat="1" x14ac:dyDescent="0.25"/>
    <row r="1256" s="11" customFormat="1" x14ac:dyDescent="0.25"/>
    <row r="1257" s="11" customFormat="1" x14ac:dyDescent="0.25"/>
    <row r="1258" s="11" customFormat="1" x14ac:dyDescent="0.25"/>
    <row r="1259" s="11" customFormat="1" x14ac:dyDescent="0.25"/>
    <row r="1260" s="11" customFormat="1" x14ac:dyDescent="0.25"/>
    <row r="1261" s="11" customFormat="1" x14ac:dyDescent="0.25"/>
    <row r="1262" s="11" customFormat="1" x14ac:dyDescent="0.25"/>
    <row r="1263" s="11" customFormat="1" x14ac:dyDescent="0.25"/>
    <row r="1264" s="11" customFormat="1" x14ac:dyDescent="0.25"/>
    <row r="1265" s="11" customFormat="1" x14ac:dyDescent="0.25"/>
    <row r="1266" s="11" customFormat="1" x14ac:dyDescent="0.25"/>
    <row r="1267" s="11" customFormat="1" x14ac:dyDescent="0.25"/>
    <row r="1268" s="11" customFormat="1" x14ac:dyDescent="0.25"/>
    <row r="1269" s="11" customFormat="1" x14ac:dyDescent="0.25"/>
    <row r="1270" s="11" customFormat="1" x14ac:dyDescent="0.25"/>
    <row r="1271" s="11" customFormat="1" x14ac:dyDescent="0.25"/>
    <row r="1272" s="11" customFormat="1" x14ac:dyDescent="0.25"/>
    <row r="1273" s="11" customFormat="1" x14ac:dyDescent="0.25"/>
    <row r="1274" s="11" customFormat="1" x14ac:dyDescent="0.25"/>
    <row r="1275" s="11" customFormat="1" x14ac:dyDescent="0.25"/>
    <row r="1276" s="11" customFormat="1" x14ac:dyDescent="0.25"/>
    <row r="1277" s="11" customFormat="1" x14ac:dyDescent="0.25"/>
    <row r="1278" s="11" customFormat="1" x14ac:dyDescent="0.25"/>
    <row r="1279" s="11" customFormat="1" x14ac:dyDescent="0.25"/>
    <row r="1280" s="11" customFormat="1" x14ac:dyDescent="0.25"/>
    <row r="1281" s="11" customFormat="1" x14ac:dyDescent="0.25"/>
    <row r="1282" s="11" customFormat="1" x14ac:dyDescent="0.25"/>
    <row r="1283" s="11" customFormat="1" x14ac:dyDescent="0.25"/>
    <row r="1284" s="11" customFormat="1" x14ac:dyDescent="0.25"/>
    <row r="1285" s="11" customFormat="1" x14ac:dyDescent="0.25"/>
    <row r="1286" s="11" customFormat="1" x14ac:dyDescent="0.25"/>
    <row r="1287" s="11" customFormat="1" x14ac:dyDescent="0.25"/>
    <row r="1288" s="11" customFormat="1" x14ac:dyDescent="0.25"/>
    <row r="1289" s="11" customFormat="1" x14ac:dyDescent="0.25"/>
    <row r="1290" s="11" customFormat="1" x14ac:dyDescent="0.25"/>
    <row r="1291" s="11" customFormat="1" x14ac:dyDescent="0.25"/>
    <row r="1292" s="11" customFormat="1" x14ac:dyDescent="0.25"/>
    <row r="1293" s="11" customFormat="1" x14ac:dyDescent="0.25"/>
    <row r="1294" s="11" customFormat="1" x14ac:dyDescent="0.25"/>
    <row r="1295" s="11" customFormat="1" x14ac:dyDescent="0.25"/>
    <row r="1296" s="11" customFormat="1" x14ac:dyDescent="0.25"/>
    <row r="1297" s="11" customFormat="1" x14ac:dyDescent="0.25"/>
    <row r="1298" s="11" customFormat="1" x14ac:dyDescent="0.25"/>
    <row r="1299" s="11" customFormat="1" x14ac:dyDescent="0.25"/>
    <row r="1300" s="11" customFormat="1" x14ac:dyDescent="0.25"/>
    <row r="1301" s="11" customFormat="1" x14ac:dyDescent="0.25"/>
    <row r="1302" s="11" customFormat="1" x14ac:dyDescent="0.25"/>
    <row r="1303" s="11" customFormat="1" x14ac:dyDescent="0.25"/>
    <row r="1304" s="11" customFormat="1" x14ac:dyDescent="0.25"/>
    <row r="1305" s="11" customFormat="1" x14ac:dyDescent="0.25"/>
    <row r="1306" s="11" customFormat="1" x14ac:dyDescent="0.25"/>
    <row r="1307" s="11" customFormat="1" x14ac:dyDescent="0.25"/>
    <row r="1308" s="11" customFormat="1" x14ac:dyDescent="0.25"/>
    <row r="1309" s="11" customFormat="1" x14ac:dyDescent="0.25"/>
    <row r="1310" s="11" customFormat="1" x14ac:dyDescent="0.25"/>
    <row r="1311" s="11" customFormat="1" x14ac:dyDescent="0.25"/>
    <row r="1312" s="11" customFormat="1" x14ac:dyDescent="0.25"/>
    <row r="1313" s="11" customFormat="1" x14ac:dyDescent="0.25"/>
    <row r="1314" s="11" customFormat="1" x14ac:dyDescent="0.25"/>
    <row r="1315" s="11" customFormat="1" x14ac:dyDescent="0.25"/>
    <row r="1316" s="11" customFormat="1" x14ac:dyDescent="0.25"/>
    <row r="1317" s="11" customFormat="1" x14ac:dyDescent="0.25"/>
    <row r="1318" s="11" customFormat="1" x14ac:dyDescent="0.25"/>
    <row r="1319" s="11" customFormat="1" x14ac:dyDescent="0.25"/>
    <row r="1320" s="11" customFormat="1" x14ac:dyDescent="0.25"/>
    <row r="1321" s="11" customFormat="1" x14ac:dyDescent="0.25"/>
    <row r="1322" s="11" customFormat="1" x14ac:dyDescent="0.25"/>
    <row r="1323" s="11" customFormat="1" x14ac:dyDescent="0.25"/>
    <row r="1324" s="11" customFormat="1" x14ac:dyDescent="0.25"/>
    <row r="1325" s="11" customFormat="1" x14ac:dyDescent="0.25"/>
    <row r="1326" s="11" customFormat="1" x14ac:dyDescent="0.25"/>
    <row r="1327" s="11" customFormat="1" x14ac:dyDescent="0.25"/>
    <row r="1328" s="11" customFormat="1" x14ac:dyDescent="0.25"/>
    <row r="1329" s="11" customFormat="1" x14ac:dyDescent="0.25"/>
    <row r="1330" s="11" customFormat="1" x14ac:dyDescent="0.25"/>
    <row r="1331" s="11" customFormat="1" x14ac:dyDescent="0.25"/>
    <row r="1332" s="11" customFormat="1" x14ac:dyDescent="0.25"/>
    <row r="1333" s="11" customFormat="1" x14ac:dyDescent="0.25"/>
    <row r="1334" s="11" customFormat="1" x14ac:dyDescent="0.25"/>
    <row r="1335" s="11" customFormat="1" x14ac:dyDescent="0.25"/>
    <row r="1336" s="11" customFormat="1" x14ac:dyDescent="0.25"/>
    <row r="1337" s="11" customFormat="1" x14ac:dyDescent="0.25"/>
    <row r="1338" s="11" customFormat="1" x14ac:dyDescent="0.25"/>
    <row r="1339" s="11" customFormat="1" x14ac:dyDescent="0.25"/>
    <row r="1340" s="11" customFormat="1" x14ac:dyDescent="0.25"/>
    <row r="1341" s="11" customFormat="1" x14ac:dyDescent="0.25"/>
    <row r="1342" s="11" customFormat="1" x14ac:dyDescent="0.25"/>
    <row r="1343" s="11" customFormat="1" x14ac:dyDescent="0.25"/>
    <row r="1344" s="11" customFormat="1" x14ac:dyDescent="0.25"/>
    <row r="1345" s="11" customFormat="1" x14ac:dyDescent="0.25"/>
    <row r="1346" s="11" customFormat="1" x14ac:dyDescent="0.25"/>
    <row r="1347" s="11" customFormat="1" x14ac:dyDescent="0.25"/>
    <row r="1348" s="11" customFormat="1" x14ac:dyDescent="0.25"/>
    <row r="1349" s="11" customFormat="1" x14ac:dyDescent="0.25"/>
    <row r="1350" s="11" customFormat="1" x14ac:dyDescent="0.25"/>
    <row r="1351" s="11" customFormat="1" x14ac:dyDescent="0.25"/>
    <row r="1352" s="11" customFormat="1" x14ac:dyDescent="0.25"/>
    <row r="1353" s="11" customFormat="1" x14ac:dyDescent="0.25"/>
    <row r="1354" s="11" customFormat="1" x14ac:dyDescent="0.25"/>
    <row r="1355" s="11" customFormat="1" x14ac:dyDescent="0.25"/>
    <row r="1356" s="11" customFormat="1" x14ac:dyDescent="0.25"/>
    <row r="1357" s="11" customFormat="1" x14ac:dyDescent="0.25"/>
    <row r="1358" s="11" customFormat="1" x14ac:dyDescent="0.25"/>
    <row r="1359" s="11" customFormat="1" x14ac:dyDescent="0.25"/>
    <row r="1360" s="11" customFormat="1" x14ac:dyDescent="0.25"/>
    <row r="1361" s="11" customFormat="1" x14ac:dyDescent="0.25"/>
    <row r="1362" s="11" customFormat="1" x14ac:dyDescent="0.25"/>
    <row r="1363" s="11" customFormat="1" x14ac:dyDescent="0.25"/>
    <row r="1364" s="11" customFormat="1" x14ac:dyDescent="0.25"/>
    <row r="1365" s="11" customFormat="1" x14ac:dyDescent="0.25"/>
    <row r="1366" s="11" customFormat="1" x14ac:dyDescent="0.25"/>
    <row r="1367" s="11" customFormat="1" x14ac:dyDescent="0.25"/>
    <row r="1368" s="11" customFormat="1" x14ac:dyDescent="0.25"/>
    <row r="1369" s="11" customFormat="1" x14ac:dyDescent="0.25"/>
    <row r="1370" s="11" customFormat="1" x14ac:dyDescent="0.25"/>
    <row r="1371" s="11" customFormat="1" x14ac:dyDescent="0.25"/>
    <row r="1372" s="11" customFormat="1" x14ac:dyDescent="0.25"/>
    <row r="1373" s="11" customFormat="1" x14ac:dyDescent="0.25"/>
    <row r="1374" s="11" customFormat="1" x14ac:dyDescent="0.25"/>
    <row r="1375" s="11" customFormat="1" x14ac:dyDescent="0.25"/>
    <row r="1376" s="11" customFormat="1" x14ac:dyDescent="0.25"/>
    <row r="1377" s="11" customFormat="1" x14ac:dyDescent="0.25"/>
    <row r="1378" s="11" customFormat="1" x14ac:dyDescent="0.25"/>
    <row r="1379" s="11" customFormat="1" x14ac:dyDescent="0.25"/>
    <row r="1380" s="11" customFormat="1" x14ac:dyDescent="0.25"/>
    <row r="1381" s="11" customFormat="1" x14ac:dyDescent="0.25"/>
    <row r="1382" s="11" customFormat="1" x14ac:dyDescent="0.25"/>
    <row r="1383" s="11" customFormat="1" x14ac:dyDescent="0.25"/>
    <row r="1384" s="11" customFormat="1" x14ac:dyDescent="0.25"/>
    <row r="1385" s="11" customFormat="1" x14ac:dyDescent="0.25"/>
    <row r="1386" s="11" customFormat="1" x14ac:dyDescent="0.25"/>
    <row r="1387" s="11" customFormat="1" x14ac:dyDescent="0.25"/>
    <row r="1388" s="11" customFormat="1" x14ac:dyDescent="0.25"/>
    <row r="1389" s="11" customFormat="1" x14ac:dyDescent="0.25"/>
    <row r="1390" s="11" customFormat="1" x14ac:dyDescent="0.25"/>
    <row r="1391" s="11" customFormat="1" x14ac:dyDescent="0.25"/>
    <row r="1392" s="11" customFormat="1" x14ac:dyDescent="0.25"/>
    <row r="1393" s="11" customFormat="1" x14ac:dyDescent="0.25"/>
    <row r="1394" s="11" customFormat="1" x14ac:dyDescent="0.25"/>
    <row r="1395" s="11" customFormat="1" x14ac:dyDescent="0.25"/>
    <row r="1396" s="11" customFormat="1" x14ac:dyDescent="0.25"/>
    <row r="1397" s="11" customFormat="1" x14ac:dyDescent="0.25"/>
    <row r="1398" s="11" customFormat="1" x14ac:dyDescent="0.25"/>
    <row r="1399" s="11" customFormat="1" x14ac:dyDescent="0.25"/>
    <row r="1400" s="11" customFormat="1" x14ac:dyDescent="0.25"/>
    <row r="1401" s="11" customFormat="1" x14ac:dyDescent="0.25"/>
    <row r="1402" s="11" customFormat="1" x14ac:dyDescent="0.25"/>
    <row r="1403" s="11" customFormat="1" x14ac:dyDescent="0.25"/>
    <row r="1404" s="11" customFormat="1" x14ac:dyDescent="0.25"/>
    <row r="1405" s="11" customFormat="1" x14ac:dyDescent="0.25"/>
    <row r="1406" s="11" customFormat="1" x14ac:dyDescent="0.25"/>
    <row r="1407" s="11" customFormat="1" x14ac:dyDescent="0.25"/>
    <row r="1408" s="11" customFormat="1" x14ac:dyDescent="0.25"/>
    <row r="1409" s="11" customFormat="1" x14ac:dyDescent="0.25"/>
    <row r="1410" s="11" customFormat="1" x14ac:dyDescent="0.25"/>
    <row r="1411" s="11" customFormat="1" x14ac:dyDescent="0.25"/>
    <row r="1412" s="11" customFormat="1" x14ac:dyDescent="0.25"/>
    <row r="1413" s="11" customFormat="1" x14ac:dyDescent="0.25"/>
    <row r="1414" s="11" customFormat="1" x14ac:dyDescent="0.25"/>
    <row r="1415" s="11" customFormat="1" x14ac:dyDescent="0.25"/>
    <row r="1416" s="11" customFormat="1" x14ac:dyDescent="0.25"/>
    <row r="1417" s="11" customFormat="1" x14ac:dyDescent="0.25"/>
    <row r="1418" s="11" customFormat="1" x14ac:dyDescent="0.25"/>
    <row r="1419" s="11" customFormat="1" x14ac:dyDescent="0.25"/>
    <row r="1420" s="11" customFormat="1" x14ac:dyDescent="0.25"/>
    <row r="1421" s="11" customFormat="1" x14ac:dyDescent="0.25"/>
    <row r="1422" s="11" customFormat="1" x14ac:dyDescent="0.25"/>
    <row r="1423" s="11" customFormat="1" x14ac:dyDescent="0.25"/>
    <row r="1424" s="11" customFormat="1" x14ac:dyDescent="0.25"/>
    <row r="1425" s="11" customFormat="1" x14ac:dyDescent="0.25"/>
    <row r="1426" s="11" customFormat="1" x14ac:dyDescent="0.25"/>
    <row r="1427" s="11" customFormat="1" x14ac:dyDescent="0.25"/>
    <row r="1428" s="11" customFormat="1" x14ac:dyDescent="0.25"/>
    <row r="1429" s="11" customFormat="1" x14ac:dyDescent="0.25"/>
    <row r="1430" s="11" customFormat="1" x14ac:dyDescent="0.25"/>
    <row r="1431" s="11" customFormat="1" x14ac:dyDescent="0.25"/>
    <row r="1432" s="11" customFormat="1" x14ac:dyDescent="0.25"/>
    <row r="1433" s="11" customFormat="1" x14ac:dyDescent="0.25"/>
    <row r="1434" s="11" customFormat="1" x14ac:dyDescent="0.25"/>
    <row r="1435" s="11" customFormat="1" x14ac:dyDescent="0.25"/>
    <row r="1436" s="11" customFormat="1" x14ac:dyDescent="0.25"/>
    <row r="1437" s="11" customFormat="1" x14ac:dyDescent="0.25"/>
    <row r="1438" s="11" customFormat="1" x14ac:dyDescent="0.25"/>
    <row r="1439" s="11" customFormat="1" x14ac:dyDescent="0.25"/>
    <row r="1440" s="11" customFormat="1" x14ac:dyDescent="0.25"/>
    <row r="1441" s="11" customFormat="1" x14ac:dyDescent="0.25"/>
    <row r="1442" s="11" customFormat="1" x14ac:dyDescent="0.25"/>
    <row r="1443" s="11" customFormat="1" x14ac:dyDescent="0.25"/>
    <row r="1444" s="11" customFormat="1" x14ac:dyDescent="0.25"/>
    <row r="1445" s="11" customFormat="1" x14ac:dyDescent="0.25"/>
    <row r="1446" s="11" customFormat="1" x14ac:dyDescent="0.25"/>
    <row r="1447" s="11" customFormat="1" x14ac:dyDescent="0.25"/>
    <row r="1448" s="11" customFormat="1" x14ac:dyDescent="0.25"/>
    <row r="1449" s="11" customFormat="1" x14ac:dyDescent="0.25"/>
    <row r="1450" s="11" customFormat="1" x14ac:dyDescent="0.25"/>
    <row r="1451" s="11" customFormat="1" x14ac:dyDescent="0.25"/>
    <row r="1452" s="11" customFormat="1" x14ac:dyDescent="0.25"/>
    <row r="1453" s="11" customFormat="1" x14ac:dyDescent="0.25"/>
    <row r="1454" s="11" customFormat="1" x14ac:dyDescent="0.25"/>
    <row r="1455" s="11" customFormat="1" x14ac:dyDescent="0.25"/>
    <row r="1456" s="11" customFormat="1" x14ac:dyDescent="0.25"/>
    <row r="1457" s="11" customFormat="1" x14ac:dyDescent="0.25"/>
    <row r="1458" s="11" customFormat="1" x14ac:dyDescent="0.25"/>
    <row r="1459" s="11" customFormat="1" x14ac:dyDescent="0.25"/>
    <row r="1460" s="11" customFormat="1" x14ac:dyDescent="0.25"/>
    <row r="1461" s="11" customFormat="1" x14ac:dyDescent="0.25"/>
    <row r="1462" s="11" customFormat="1" x14ac:dyDescent="0.25"/>
    <row r="1463" s="11" customFormat="1" x14ac:dyDescent="0.25"/>
    <row r="1464" s="11" customFormat="1" x14ac:dyDescent="0.25"/>
    <row r="1465" s="11" customFormat="1" x14ac:dyDescent="0.25"/>
    <row r="1466" s="11" customFormat="1" x14ac:dyDescent="0.25"/>
    <row r="1467" s="11" customFormat="1" x14ac:dyDescent="0.25"/>
    <row r="1468" s="11" customFormat="1" x14ac:dyDescent="0.25"/>
    <row r="1469" s="11" customFormat="1" x14ac:dyDescent="0.25"/>
    <row r="1470" s="11" customFormat="1" x14ac:dyDescent="0.25"/>
    <row r="1471" s="11" customFormat="1" x14ac:dyDescent="0.25"/>
    <row r="1472" s="11" customFormat="1" x14ac:dyDescent="0.25"/>
    <row r="1473" s="11" customFormat="1" x14ac:dyDescent="0.25"/>
    <row r="1474" s="11" customFormat="1" x14ac:dyDescent="0.25"/>
    <row r="1475" s="11" customFormat="1" x14ac:dyDescent="0.25"/>
    <row r="1476" s="11" customFormat="1" x14ac:dyDescent="0.25"/>
    <row r="1477" s="11" customFormat="1" x14ac:dyDescent="0.25"/>
    <row r="1478" s="11" customFormat="1" x14ac:dyDescent="0.25"/>
    <row r="1479" s="11" customFormat="1" x14ac:dyDescent="0.25"/>
    <row r="1480" s="11" customFormat="1" x14ac:dyDescent="0.25"/>
    <row r="1481" s="11" customFormat="1" x14ac:dyDescent="0.25"/>
    <row r="1482" s="11" customFormat="1" x14ac:dyDescent="0.25"/>
    <row r="1483" s="11" customFormat="1" x14ac:dyDescent="0.25"/>
    <row r="1484" s="11" customFormat="1" x14ac:dyDescent="0.25"/>
    <row r="1485" s="11" customFormat="1" x14ac:dyDescent="0.25"/>
    <row r="1486" s="11" customFormat="1" x14ac:dyDescent="0.25"/>
    <row r="1487" s="11" customFormat="1" x14ac:dyDescent="0.25"/>
    <row r="1488" s="11" customFormat="1" x14ac:dyDescent="0.25"/>
    <row r="1489" s="11" customFormat="1" x14ac:dyDescent="0.25"/>
    <row r="1490" s="11" customFormat="1" x14ac:dyDescent="0.25"/>
    <row r="1491" s="11" customFormat="1" x14ac:dyDescent="0.25"/>
    <row r="1492" s="11" customFormat="1" x14ac:dyDescent="0.25"/>
    <row r="1493" s="11" customFormat="1" x14ac:dyDescent="0.25"/>
    <row r="1494" s="11" customFormat="1" x14ac:dyDescent="0.25"/>
    <row r="1495" s="11" customFormat="1" x14ac:dyDescent="0.25"/>
    <row r="1496" s="11" customFormat="1" x14ac:dyDescent="0.25"/>
    <row r="1497" s="11" customFormat="1" x14ac:dyDescent="0.25"/>
    <row r="1498" s="11" customFormat="1" x14ac:dyDescent="0.25"/>
    <row r="1499" s="11" customFormat="1" x14ac:dyDescent="0.25"/>
    <row r="1500" s="11" customFormat="1" x14ac:dyDescent="0.25"/>
    <row r="1501" s="11" customFormat="1" x14ac:dyDescent="0.25"/>
    <row r="1502" s="11" customFormat="1" x14ac:dyDescent="0.25"/>
    <row r="1503" s="11" customFormat="1" x14ac:dyDescent="0.25"/>
    <row r="1504" s="11" customFormat="1" x14ac:dyDescent="0.25"/>
    <row r="1505" s="11" customFormat="1" x14ac:dyDescent="0.25"/>
    <row r="1506" s="11" customFormat="1" x14ac:dyDescent="0.25"/>
    <row r="1507" s="11" customFormat="1" x14ac:dyDescent="0.25"/>
    <row r="1508" s="11" customFormat="1" x14ac:dyDescent="0.25"/>
    <row r="1509" s="11" customFormat="1" x14ac:dyDescent="0.25"/>
    <row r="1510" s="11" customFormat="1" x14ac:dyDescent="0.25"/>
    <row r="1511" s="11" customFormat="1" x14ac:dyDescent="0.25"/>
    <row r="1512" s="11" customFormat="1" x14ac:dyDescent="0.25"/>
    <row r="1513" s="11" customFormat="1" x14ac:dyDescent="0.25"/>
    <row r="1514" s="11" customFormat="1" x14ac:dyDescent="0.25"/>
    <row r="1515" s="11" customFormat="1" x14ac:dyDescent="0.25"/>
    <row r="1516" s="11" customFormat="1" x14ac:dyDescent="0.25"/>
    <row r="1517" s="11" customFormat="1" x14ac:dyDescent="0.25"/>
    <row r="1518" s="11" customFormat="1" x14ac:dyDescent="0.25"/>
    <row r="1519" s="11" customFormat="1" x14ac:dyDescent="0.25"/>
    <row r="1520" s="11" customFormat="1" x14ac:dyDescent="0.25"/>
    <row r="1521" s="11" customFormat="1" x14ac:dyDescent="0.25"/>
    <row r="1522" s="11" customFormat="1" x14ac:dyDescent="0.25"/>
    <row r="1523" s="11" customFormat="1" x14ac:dyDescent="0.25"/>
    <row r="1524" s="11" customFormat="1" x14ac:dyDescent="0.25"/>
    <row r="1525" s="11" customFormat="1" x14ac:dyDescent="0.25"/>
    <row r="1526" s="11" customFormat="1" x14ac:dyDescent="0.25"/>
    <row r="1527" s="11" customFormat="1" x14ac:dyDescent="0.25"/>
    <row r="1528" s="11" customFormat="1" x14ac:dyDescent="0.25"/>
    <row r="1529" s="11" customFormat="1" x14ac:dyDescent="0.25"/>
    <row r="1530" s="11" customFormat="1" x14ac:dyDescent="0.25"/>
    <row r="1531" s="11" customFormat="1" x14ac:dyDescent="0.25"/>
    <row r="1532" s="11" customFormat="1" x14ac:dyDescent="0.25"/>
    <row r="1533" s="11" customFormat="1" x14ac:dyDescent="0.25"/>
    <row r="1534" s="11" customFormat="1" x14ac:dyDescent="0.25"/>
    <row r="1535" s="11" customFormat="1" x14ac:dyDescent="0.25"/>
    <row r="1536" s="11" customFormat="1" x14ac:dyDescent="0.25"/>
    <row r="1537" s="11" customFormat="1" x14ac:dyDescent="0.25"/>
    <row r="1538" s="11" customFormat="1" x14ac:dyDescent="0.25"/>
    <row r="1539" s="11" customFormat="1" x14ac:dyDescent="0.25"/>
    <row r="1540" s="11" customFormat="1" x14ac:dyDescent="0.25"/>
    <row r="1541" s="11" customFormat="1" x14ac:dyDescent="0.25"/>
    <row r="1542" s="11" customFormat="1" x14ac:dyDescent="0.25"/>
    <row r="1543" s="11" customFormat="1" x14ac:dyDescent="0.25"/>
    <row r="1544" s="11" customFormat="1" x14ac:dyDescent="0.25"/>
    <row r="1545" s="11" customFormat="1" x14ac:dyDescent="0.25"/>
    <row r="1546" s="11" customFormat="1" x14ac:dyDescent="0.25"/>
    <row r="1547" s="11" customFormat="1" x14ac:dyDescent="0.25"/>
    <row r="1548" s="11" customFormat="1" x14ac:dyDescent="0.25"/>
    <row r="1549" s="11" customFormat="1" x14ac:dyDescent="0.25"/>
    <row r="1550" s="11" customFormat="1" x14ac:dyDescent="0.25"/>
    <row r="1551" s="11" customFormat="1" x14ac:dyDescent="0.25"/>
    <row r="1552" s="11" customFormat="1" x14ac:dyDescent="0.25"/>
    <row r="1553" s="11" customFormat="1" x14ac:dyDescent="0.25"/>
    <row r="1554" s="11" customFormat="1" x14ac:dyDescent="0.25"/>
    <row r="1555" s="11" customFormat="1" x14ac:dyDescent="0.25"/>
    <row r="1556" s="11" customFormat="1" x14ac:dyDescent="0.25"/>
    <row r="1557" s="11" customFormat="1" x14ac:dyDescent="0.25"/>
    <row r="1558" s="11" customFormat="1" x14ac:dyDescent="0.25"/>
    <row r="1559" s="11" customFormat="1" x14ac:dyDescent="0.25"/>
    <row r="1560" s="11" customFormat="1" x14ac:dyDescent="0.25"/>
    <row r="1561" s="11" customFormat="1" x14ac:dyDescent="0.25"/>
    <row r="1562" s="11" customFormat="1" x14ac:dyDescent="0.25"/>
    <row r="1563" s="11" customFormat="1" x14ac:dyDescent="0.25"/>
    <row r="1564" s="11" customFormat="1" x14ac:dyDescent="0.25"/>
    <row r="1565" s="11" customFormat="1" x14ac:dyDescent="0.25"/>
    <row r="1566" s="11" customFormat="1" x14ac:dyDescent="0.25"/>
    <row r="1567" s="11" customFormat="1" x14ac:dyDescent="0.25"/>
    <row r="1568" s="11" customFormat="1" x14ac:dyDescent="0.25"/>
    <row r="1569" s="11" customFormat="1" x14ac:dyDescent="0.25"/>
    <row r="1570" s="11" customFormat="1" x14ac:dyDescent="0.25"/>
    <row r="1571" s="11" customFormat="1" x14ac:dyDescent="0.25"/>
    <row r="1572" s="11" customFormat="1" x14ac:dyDescent="0.25"/>
    <row r="1573" s="11" customFormat="1" x14ac:dyDescent="0.25"/>
    <row r="1574" s="11" customFormat="1" x14ac:dyDescent="0.25"/>
    <row r="1575" s="11" customFormat="1" x14ac:dyDescent="0.25"/>
    <row r="1576" s="11" customFormat="1" x14ac:dyDescent="0.25"/>
    <row r="1577" s="11" customFormat="1" x14ac:dyDescent="0.25"/>
    <row r="1578" s="11" customFormat="1" x14ac:dyDescent="0.25"/>
    <row r="1579" s="11" customFormat="1" x14ac:dyDescent="0.25"/>
    <row r="1580" s="11" customFormat="1" x14ac:dyDescent="0.25"/>
    <row r="1581" s="11" customFormat="1" x14ac:dyDescent="0.25"/>
    <row r="1582" s="11" customFormat="1" x14ac:dyDescent="0.25"/>
    <row r="1583" s="11" customFormat="1" x14ac:dyDescent="0.25"/>
    <row r="1584" s="11" customFormat="1" x14ac:dyDescent="0.25"/>
    <row r="1585" s="11" customFormat="1" x14ac:dyDescent="0.25"/>
    <row r="1586" s="11" customFormat="1" x14ac:dyDescent="0.25"/>
    <row r="1587" s="11" customFormat="1" x14ac:dyDescent="0.25"/>
    <row r="1588" s="11" customFormat="1" x14ac:dyDescent="0.25"/>
    <row r="1589" s="11" customFormat="1" x14ac:dyDescent="0.25"/>
    <row r="1590" s="11" customFormat="1" x14ac:dyDescent="0.25"/>
    <row r="1591" s="11" customFormat="1" x14ac:dyDescent="0.25"/>
    <row r="1592" s="11" customFormat="1" x14ac:dyDescent="0.25"/>
    <row r="1593" s="11" customFormat="1" x14ac:dyDescent="0.25"/>
    <row r="1594" s="11" customFormat="1" x14ac:dyDescent="0.25"/>
    <row r="1595" s="11" customFormat="1" x14ac:dyDescent="0.25"/>
    <row r="1596" s="11" customFormat="1" x14ac:dyDescent="0.25"/>
    <row r="1597" s="11" customFormat="1" x14ac:dyDescent="0.25"/>
    <row r="1598" s="11" customFormat="1" x14ac:dyDescent="0.25"/>
    <row r="1599" s="11" customFormat="1" x14ac:dyDescent="0.25"/>
    <row r="1600" s="11" customFormat="1" x14ac:dyDescent="0.25"/>
    <row r="1601" s="11" customFormat="1" x14ac:dyDescent="0.25"/>
    <row r="1602" s="11" customFormat="1" x14ac:dyDescent="0.25"/>
    <row r="1603" s="11" customFormat="1" x14ac:dyDescent="0.25"/>
    <row r="1604" s="11" customFormat="1" x14ac:dyDescent="0.25"/>
    <row r="1605" s="11" customFormat="1" x14ac:dyDescent="0.25"/>
    <row r="1606" s="11" customFormat="1" x14ac:dyDescent="0.25"/>
    <row r="1607" s="11" customFormat="1" x14ac:dyDescent="0.25"/>
    <row r="1608" s="11" customFormat="1" x14ac:dyDescent="0.25"/>
    <row r="1609" s="11" customFormat="1" x14ac:dyDescent="0.25"/>
    <row r="1610" s="11" customFormat="1" x14ac:dyDescent="0.25"/>
    <row r="1611" s="11" customFormat="1" x14ac:dyDescent="0.25"/>
    <row r="1612" s="11" customFormat="1" x14ac:dyDescent="0.25"/>
    <row r="1613" s="11" customFormat="1" x14ac:dyDescent="0.25"/>
    <row r="1614" s="11" customFormat="1" x14ac:dyDescent="0.25"/>
    <row r="1615" s="11" customFormat="1" x14ac:dyDescent="0.25"/>
    <row r="1616" s="11" customFormat="1" x14ac:dyDescent="0.25"/>
    <row r="1617" s="11" customFormat="1" x14ac:dyDescent="0.25"/>
    <row r="1618" s="11" customFormat="1" x14ac:dyDescent="0.25"/>
    <row r="1619" s="11" customFormat="1" x14ac:dyDescent="0.25"/>
    <row r="1620" s="11" customFormat="1" x14ac:dyDescent="0.25"/>
    <row r="1621" s="11" customFormat="1" x14ac:dyDescent="0.25"/>
    <row r="1622" s="11" customFormat="1" x14ac:dyDescent="0.25"/>
    <row r="1623" s="11" customFormat="1" x14ac:dyDescent="0.25"/>
    <row r="1624" s="11" customFormat="1" x14ac:dyDescent="0.25"/>
    <row r="1625" s="11" customFormat="1" x14ac:dyDescent="0.25"/>
    <row r="1626" s="11" customFormat="1" x14ac:dyDescent="0.25"/>
    <row r="1627" s="11" customFormat="1" x14ac:dyDescent="0.25"/>
    <row r="1628" s="11" customFormat="1" x14ac:dyDescent="0.25"/>
    <row r="1629" s="11" customFormat="1" x14ac:dyDescent="0.25"/>
    <row r="1630" s="11" customFormat="1" x14ac:dyDescent="0.25"/>
    <row r="1631" s="11" customFormat="1" x14ac:dyDescent="0.25"/>
    <row r="1632" s="11" customFormat="1" x14ac:dyDescent="0.25"/>
    <row r="1633" s="11" customFormat="1" x14ac:dyDescent="0.25"/>
    <row r="1634" s="11" customFormat="1" x14ac:dyDescent="0.25"/>
    <row r="1635" s="11" customFormat="1" x14ac:dyDescent="0.25"/>
    <row r="1636" s="11" customFormat="1" x14ac:dyDescent="0.25"/>
    <row r="1637" s="11" customFormat="1" x14ac:dyDescent="0.25"/>
    <row r="1638" s="11" customFormat="1" x14ac:dyDescent="0.25"/>
    <row r="1639" s="11" customFormat="1" x14ac:dyDescent="0.25"/>
    <row r="1640" s="11" customFormat="1" x14ac:dyDescent="0.25"/>
    <row r="1641" s="11" customFormat="1" x14ac:dyDescent="0.25"/>
    <row r="1642" s="11" customFormat="1" x14ac:dyDescent="0.25"/>
    <row r="1643" s="11" customFormat="1" x14ac:dyDescent="0.25"/>
    <row r="1644" s="11" customFormat="1" x14ac:dyDescent="0.25"/>
    <row r="1645" s="11" customFormat="1" x14ac:dyDescent="0.25"/>
    <row r="1646" s="11" customFormat="1" x14ac:dyDescent="0.25"/>
    <row r="1647" s="11" customFormat="1" x14ac:dyDescent="0.25"/>
    <row r="1648" s="11" customFormat="1" x14ac:dyDescent="0.25"/>
    <row r="1649" s="11" customFormat="1" x14ac:dyDescent="0.25"/>
    <row r="1650" s="11" customFormat="1" x14ac:dyDescent="0.25"/>
    <row r="1651" s="11" customFormat="1" x14ac:dyDescent="0.25"/>
    <row r="1652" s="11" customFormat="1" x14ac:dyDescent="0.25"/>
    <row r="1653" s="11" customFormat="1" x14ac:dyDescent="0.25"/>
    <row r="1654" s="11" customFormat="1" x14ac:dyDescent="0.25"/>
    <row r="1655" s="11" customFormat="1" x14ac:dyDescent="0.25"/>
    <row r="1656" s="11" customFormat="1" x14ac:dyDescent="0.25"/>
    <row r="1657" s="11" customFormat="1" x14ac:dyDescent="0.25"/>
    <row r="1658" s="11" customFormat="1" x14ac:dyDescent="0.25"/>
    <row r="1659" s="11" customFormat="1" x14ac:dyDescent="0.25"/>
    <row r="1660" s="11" customFormat="1" x14ac:dyDescent="0.25"/>
    <row r="1661" s="11" customFormat="1" x14ac:dyDescent="0.25"/>
    <row r="1662" s="11" customFormat="1" x14ac:dyDescent="0.25"/>
    <row r="1663" s="11" customFormat="1" x14ac:dyDescent="0.25"/>
    <row r="1664" s="11" customFormat="1" x14ac:dyDescent="0.25"/>
    <row r="1665" s="11" customFormat="1" x14ac:dyDescent="0.25"/>
    <row r="1666" s="11" customFormat="1" x14ac:dyDescent="0.25"/>
    <row r="1667" s="11" customFormat="1" x14ac:dyDescent="0.25"/>
    <row r="1668" s="11" customFormat="1" x14ac:dyDescent="0.25"/>
    <row r="1669" s="11" customFormat="1" x14ac:dyDescent="0.25"/>
    <row r="1670" s="11" customFormat="1" x14ac:dyDescent="0.25"/>
    <row r="1671" s="11" customFormat="1" x14ac:dyDescent="0.25"/>
    <row r="1672" s="11" customFormat="1" x14ac:dyDescent="0.25"/>
    <row r="1673" s="11" customFormat="1" x14ac:dyDescent="0.25"/>
    <row r="1674" s="11" customFormat="1" x14ac:dyDescent="0.25"/>
    <row r="1675" s="11" customFormat="1" x14ac:dyDescent="0.25"/>
    <row r="1676" s="11" customFormat="1" x14ac:dyDescent="0.25"/>
    <row r="1677" s="11" customFormat="1" x14ac:dyDescent="0.25"/>
    <row r="1678" s="11" customFormat="1" x14ac:dyDescent="0.25"/>
    <row r="1679" s="11" customFormat="1" x14ac:dyDescent="0.25"/>
    <row r="1680" s="11" customFormat="1" x14ac:dyDescent="0.25"/>
    <row r="1681" s="11" customFormat="1" x14ac:dyDescent="0.25"/>
    <row r="1682" s="11" customFormat="1" x14ac:dyDescent="0.25"/>
    <row r="1683" s="11" customFormat="1" x14ac:dyDescent="0.25"/>
    <row r="1684" s="11" customFormat="1" x14ac:dyDescent="0.25"/>
    <row r="1685" s="11" customFormat="1" x14ac:dyDescent="0.25"/>
    <row r="1686" s="11" customFormat="1" x14ac:dyDescent="0.25"/>
    <row r="1687" s="11" customFormat="1" x14ac:dyDescent="0.25"/>
    <row r="1688" s="11" customFormat="1" x14ac:dyDescent="0.25"/>
    <row r="1689" s="11" customFormat="1" x14ac:dyDescent="0.25"/>
    <row r="1690" s="11" customFormat="1" x14ac:dyDescent="0.25"/>
    <row r="1691" s="11" customFormat="1" x14ac:dyDescent="0.25"/>
    <row r="1692" s="11" customFormat="1" x14ac:dyDescent="0.25"/>
    <row r="1693" s="11" customFormat="1" x14ac:dyDescent="0.25"/>
    <row r="1694" s="11" customFormat="1" x14ac:dyDescent="0.25"/>
    <row r="1695" s="11" customFormat="1" x14ac:dyDescent="0.25"/>
    <row r="1696" s="11" customFormat="1" x14ac:dyDescent="0.25"/>
    <row r="1697" s="11" customFormat="1" x14ac:dyDescent="0.25"/>
    <row r="1698" s="11" customFormat="1" x14ac:dyDescent="0.25"/>
    <row r="1699" s="11" customFormat="1" x14ac:dyDescent="0.25"/>
    <row r="1700" s="11" customFormat="1" x14ac:dyDescent="0.25"/>
    <row r="1701" s="11" customFormat="1" x14ac:dyDescent="0.25"/>
    <row r="1702" s="11" customFormat="1" x14ac:dyDescent="0.25"/>
    <row r="1703" s="11" customFormat="1" x14ac:dyDescent="0.25"/>
    <row r="1704" s="11" customFormat="1" x14ac:dyDescent="0.25"/>
    <row r="1705" s="11" customFormat="1" x14ac:dyDescent="0.25"/>
    <row r="1706" s="11" customFormat="1" x14ac:dyDescent="0.25"/>
    <row r="1707" s="11" customFormat="1" x14ac:dyDescent="0.25"/>
    <row r="1708" s="11" customFormat="1" x14ac:dyDescent="0.25"/>
    <row r="1709" s="11" customFormat="1" x14ac:dyDescent="0.25"/>
    <row r="1710" s="11" customFormat="1" x14ac:dyDescent="0.25"/>
    <row r="1711" s="11" customFormat="1" x14ac:dyDescent="0.25"/>
    <row r="1712" s="11" customFormat="1" x14ac:dyDescent="0.25"/>
    <row r="1713" s="11" customFormat="1" x14ac:dyDescent="0.25"/>
    <row r="1714" s="11" customFormat="1" x14ac:dyDescent="0.25"/>
    <row r="1715" s="11" customFormat="1" x14ac:dyDescent="0.25"/>
    <row r="1716" s="11" customFormat="1" x14ac:dyDescent="0.25"/>
    <row r="1717" s="11" customFormat="1" x14ac:dyDescent="0.25"/>
    <row r="1718" s="11" customFormat="1" x14ac:dyDescent="0.25"/>
    <row r="1719" s="11" customFormat="1" x14ac:dyDescent="0.25"/>
    <row r="1720" s="11" customFormat="1" x14ac:dyDescent="0.25"/>
    <row r="1721" s="11" customFormat="1" x14ac:dyDescent="0.25"/>
    <row r="1722" s="11" customFormat="1" x14ac:dyDescent="0.25"/>
    <row r="1723" s="11" customFormat="1" x14ac:dyDescent="0.25"/>
    <row r="1724" s="11" customFormat="1" x14ac:dyDescent="0.25"/>
    <row r="1725" s="11" customFormat="1" x14ac:dyDescent="0.25"/>
    <row r="1726" s="11" customFormat="1" x14ac:dyDescent="0.25"/>
    <row r="1727" s="11" customFormat="1" x14ac:dyDescent="0.25"/>
    <row r="1728" s="11" customFormat="1" x14ac:dyDescent="0.25"/>
    <row r="1729" s="11" customFormat="1" x14ac:dyDescent="0.25"/>
    <row r="1730" s="11" customFormat="1" x14ac:dyDescent="0.25"/>
    <row r="1731" s="11" customFormat="1" x14ac:dyDescent="0.25"/>
    <row r="1732" s="11" customFormat="1" x14ac:dyDescent="0.25"/>
    <row r="1733" s="11" customFormat="1" x14ac:dyDescent="0.25"/>
    <row r="1734" s="11" customFormat="1" x14ac:dyDescent="0.25"/>
    <row r="1735" s="11" customFormat="1" x14ac:dyDescent="0.25"/>
    <row r="1736" s="11" customFormat="1" x14ac:dyDescent="0.25"/>
    <row r="1737" s="11" customFormat="1" x14ac:dyDescent="0.25"/>
    <row r="1738" s="11" customFormat="1" x14ac:dyDescent="0.25"/>
    <row r="1739" s="11" customFormat="1" x14ac:dyDescent="0.25"/>
    <row r="1740" s="11" customFormat="1" x14ac:dyDescent="0.25"/>
    <row r="1741" s="11" customFormat="1" x14ac:dyDescent="0.25"/>
    <row r="1742" s="11" customFormat="1" x14ac:dyDescent="0.25"/>
    <row r="1743" s="11" customFormat="1" x14ac:dyDescent="0.25"/>
    <row r="1744" s="11" customFormat="1" x14ac:dyDescent="0.25"/>
    <row r="1745" s="11" customFormat="1" x14ac:dyDescent="0.25"/>
    <row r="1746" s="11" customFormat="1" x14ac:dyDescent="0.25"/>
    <row r="1747" s="11" customFormat="1" x14ac:dyDescent="0.25"/>
    <row r="1748" s="11" customFormat="1" x14ac:dyDescent="0.25"/>
    <row r="1749" s="11" customFormat="1" x14ac:dyDescent="0.25"/>
    <row r="1750" s="11" customFormat="1" x14ac:dyDescent="0.25"/>
    <row r="1751" s="11" customFormat="1" x14ac:dyDescent="0.25"/>
    <row r="1752" s="11" customFormat="1" x14ac:dyDescent="0.25"/>
    <row r="1753" s="11" customFormat="1" x14ac:dyDescent="0.25"/>
    <row r="1754" s="11" customFormat="1" x14ac:dyDescent="0.25"/>
    <row r="1755" s="11" customFormat="1" x14ac:dyDescent="0.25"/>
    <row r="1756" s="11" customFormat="1" x14ac:dyDescent="0.25"/>
    <row r="1757" s="11" customFormat="1" x14ac:dyDescent="0.25"/>
    <row r="1758" s="11" customFormat="1" x14ac:dyDescent="0.25"/>
    <row r="1759" s="11" customFormat="1" x14ac:dyDescent="0.25"/>
    <row r="1760" s="11" customFormat="1" x14ac:dyDescent="0.25"/>
    <row r="1761" s="11" customFormat="1" x14ac:dyDescent="0.25"/>
    <row r="1762" s="11" customFormat="1" x14ac:dyDescent="0.25"/>
    <row r="1763" s="11" customFormat="1" x14ac:dyDescent="0.25"/>
    <row r="1764" s="11" customFormat="1" x14ac:dyDescent="0.25"/>
    <row r="1765" s="11" customFormat="1" x14ac:dyDescent="0.25"/>
    <row r="1766" s="11" customFormat="1" x14ac:dyDescent="0.25"/>
    <row r="1767" s="11" customFormat="1" x14ac:dyDescent="0.25"/>
    <row r="1768" s="11" customFormat="1" x14ac:dyDescent="0.25"/>
    <row r="1769" s="11" customFormat="1" x14ac:dyDescent="0.25"/>
    <row r="1770" s="11" customFormat="1" x14ac:dyDescent="0.25"/>
    <row r="1771" s="11" customFormat="1" x14ac:dyDescent="0.25"/>
    <row r="1772" s="11" customFormat="1" x14ac:dyDescent="0.25"/>
    <row r="1773" s="11" customFormat="1" x14ac:dyDescent="0.25"/>
    <row r="1774" s="11" customFormat="1" x14ac:dyDescent="0.25"/>
    <row r="1775" s="11" customFormat="1" x14ac:dyDescent="0.25"/>
    <row r="1776" s="11" customFormat="1" x14ac:dyDescent="0.25"/>
    <row r="1777" s="11" customFormat="1" x14ac:dyDescent="0.25"/>
    <row r="1778" s="11" customFormat="1" x14ac:dyDescent="0.25"/>
    <row r="1779" s="11" customFormat="1" x14ac:dyDescent="0.25"/>
    <row r="1780" s="11" customFormat="1" x14ac:dyDescent="0.25"/>
    <row r="1781" s="11" customFormat="1" x14ac:dyDescent="0.25"/>
    <row r="1782" s="11" customFormat="1" x14ac:dyDescent="0.25"/>
    <row r="1783" s="11" customFormat="1" x14ac:dyDescent="0.25"/>
    <row r="1784" s="11" customFormat="1" x14ac:dyDescent="0.25"/>
    <row r="1785" s="11" customFormat="1" x14ac:dyDescent="0.25"/>
    <row r="1786" s="11" customFormat="1" x14ac:dyDescent="0.25"/>
    <row r="1787" s="11" customFormat="1" x14ac:dyDescent="0.25"/>
    <row r="1788" s="11" customFormat="1" x14ac:dyDescent="0.25"/>
    <row r="1789" s="11" customFormat="1" x14ac:dyDescent="0.25"/>
    <row r="1790" s="11" customFormat="1" x14ac:dyDescent="0.25"/>
    <row r="1791" s="11" customFormat="1" x14ac:dyDescent="0.25"/>
    <row r="1792" s="11" customFormat="1" x14ac:dyDescent="0.25"/>
    <row r="1793" s="11" customFormat="1" x14ac:dyDescent="0.25"/>
    <row r="1794" s="11" customFormat="1" x14ac:dyDescent="0.25"/>
    <row r="1795" s="11" customFormat="1" x14ac:dyDescent="0.25"/>
    <row r="1796" s="11" customFormat="1" x14ac:dyDescent="0.25"/>
    <row r="1797" s="11" customFormat="1" x14ac:dyDescent="0.25"/>
    <row r="1798" s="11" customFormat="1" x14ac:dyDescent="0.25"/>
    <row r="1799" s="11" customFormat="1" x14ac:dyDescent="0.25"/>
    <row r="1800" s="11" customFormat="1" x14ac:dyDescent="0.25"/>
    <row r="1801" s="11" customFormat="1" x14ac:dyDescent="0.25"/>
    <row r="1802" s="11" customFormat="1" x14ac:dyDescent="0.25"/>
    <row r="1803" s="11" customFormat="1" x14ac:dyDescent="0.25"/>
    <row r="1804" s="11" customFormat="1" x14ac:dyDescent="0.25"/>
    <row r="1805" s="11" customFormat="1" x14ac:dyDescent="0.25"/>
    <row r="1806" s="11" customFormat="1" x14ac:dyDescent="0.25"/>
    <row r="1807" s="11" customFormat="1" x14ac:dyDescent="0.25"/>
    <row r="1808" s="11" customFormat="1" x14ac:dyDescent="0.25"/>
    <row r="1809" s="11" customFormat="1" x14ac:dyDescent="0.25"/>
    <row r="1810" s="11" customFormat="1" x14ac:dyDescent="0.25"/>
    <row r="1811" s="11" customFormat="1" x14ac:dyDescent="0.25"/>
    <row r="1812" s="11" customFormat="1" x14ac:dyDescent="0.25"/>
    <row r="1813" s="11" customFormat="1" x14ac:dyDescent="0.25"/>
    <row r="1814" s="11" customFormat="1" x14ac:dyDescent="0.25"/>
    <row r="1815" s="11" customFormat="1" x14ac:dyDescent="0.25"/>
    <row r="1816" s="11" customFormat="1" x14ac:dyDescent="0.25"/>
    <row r="1817" s="11" customFormat="1" x14ac:dyDescent="0.25"/>
    <row r="1818" s="11" customFormat="1" x14ac:dyDescent="0.25"/>
    <row r="1819" s="11" customFormat="1" x14ac:dyDescent="0.25"/>
    <row r="1820" s="11" customFormat="1" x14ac:dyDescent="0.25"/>
    <row r="1821" s="11" customFormat="1" x14ac:dyDescent="0.25"/>
    <row r="1822" s="11" customFormat="1" x14ac:dyDescent="0.25"/>
    <row r="1823" s="11" customFormat="1" x14ac:dyDescent="0.25"/>
    <row r="1824" s="11" customFormat="1" x14ac:dyDescent="0.25"/>
    <row r="1825" s="11" customFormat="1" x14ac:dyDescent="0.25"/>
    <row r="1826" s="11" customFormat="1" x14ac:dyDescent="0.25"/>
    <row r="1827" s="11" customFormat="1" x14ac:dyDescent="0.25"/>
    <row r="1828" s="11" customFormat="1" x14ac:dyDescent="0.25"/>
    <row r="1829" s="11" customFormat="1" x14ac:dyDescent="0.25"/>
    <row r="1830" s="11" customFormat="1" x14ac:dyDescent="0.25"/>
    <row r="1831" s="11" customFormat="1" x14ac:dyDescent="0.25"/>
    <row r="1832" s="11" customFormat="1" x14ac:dyDescent="0.25"/>
    <row r="1833" s="11" customFormat="1" x14ac:dyDescent="0.25"/>
    <row r="1834" s="11" customFormat="1" x14ac:dyDescent="0.25"/>
    <row r="1835" s="11" customFormat="1" x14ac:dyDescent="0.25"/>
    <row r="1836" s="11" customFormat="1" x14ac:dyDescent="0.25"/>
    <row r="1837" s="11" customFormat="1" x14ac:dyDescent="0.25"/>
    <row r="1838" s="11" customFormat="1" x14ac:dyDescent="0.25"/>
    <row r="1839" s="11" customFormat="1" x14ac:dyDescent="0.25"/>
    <row r="1840" s="11" customFormat="1" x14ac:dyDescent="0.25"/>
    <row r="1841" s="11" customFormat="1" x14ac:dyDescent="0.25"/>
    <row r="1842" s="11" customFormat="1" x14ac:dyDescent="0.25"/>
    <row r="1843" s="11" customFormat="1" x14ac:dyDescent="0.25"/>
    <row r="1844" s="11" customFormat="1" x14ac:dyDescent="0.25"/>
    <row r="1845" s="11" customFormat="1" x14ac:dyDescent="0.25"/>
    <row r="1846" s="11" customFormat="1" x14ac:dyDescent="0.25"/>
    <row r="1847" s="11" customFormat="1" x14ac:dyDescent="0.25"/>
    <row r="1848" s="11" customFormat="1" x14ac:dyDescent="0.25"/>
    <row r="1849" s="11" customFormat="1" x14ac:dyDescent="0.25"/>
    <row r="1850" s="11" customFormat="1" x14ac:dyDescent="0.25"/>
    <row r="1851" s="11" customFormat="1" x14ac:dyDescent="0.25"/>
    <row r="1852" s="11" customFormat="1" x14ac:dyDescent="0.25"/>
    <row r="1853" s="11" customFormat="1" x14ac:dyDescent="0.25"/>
    <row r="1854" s="11" customFormat="1" x14ac:dyDescent="0.25"/>
    <row r="1855" s="11" customFormat="1" x14ac:dyDescent="0.25"/>
    <row r="1856" s="11" customFormat="1" x14ac:dyDescent="0.25"/>
    <row r="1857" s="11" customFormat="1" x14ac:dyDescent="0.25"/>
    <row r="1858" s="11" customFormat="1" x14ac:dyDescent="0.25"/>
    <row r="1859" s="11" customFormat="1" x14ac:dyDescent="0.25"/>
    <row r="1860" s="11" customFormat="1" x14ac:dyDescent="0.25"/>
    <row r="1861" s="11" customFormat="1" x14ac:dyDescent="0.25"/>
    <row r="1862" s="11" customFormat="1" x14ac:dyDescent="0.25"/>
    <row r="1863" s="11" customFormat="1" x14ac:dyDescent="0.25"/>
    <row r="1864" s="11" customFormat="1" x14ac:dyDescent="0.25"/>
    <row r="1865" s="11" customFormat="1" x14ac:dyDescent="0.25"/>
    <row r="1866" s="11" customFormat="1" x14ac:dyDescent="0.25"/>
    <row r="1867" s="11" customFormat="1" x14ac:dyDescent="0.25"/>
    <row r="1868" s="11" customFormat="1" x14ac:dyDescent="0.25"/>
    <row r="1869" s="11" customFormat="1" x14ac:dyDescent="0.25"/>
    <row r="1870" s="11" customFormat="1" x14ac:dyDescent="0.25"/>
    <row r="1871" s="11" customFormat="1" x14ac:dyDescent="0.25"/>
    <row r="1872" s="11" customFormat="1" x14ac:dyDescent="0.25"/>
    <row r="1873" s="11" customFormat="1" x14ac:dyDescent="0.25"/>
    <row r="1874" s="11" customFormat="1" x14ac:dyDescent="0.25"/>
    <row r="1875" s="11" customFormat="1" x14ac:dyDescent="0.25"/>
    <row r="1876" s="11" customFormat="1" x14ac:dyDescent="0.25"/>
    <row r="1877" s="11" customFormat="1" x14ac:dyDescent="0.25"/>
    <row r="1878" s="11" customFormat="1" x14ac:dyDescent="0.25"/>
    <row r="1879" s="11" customFormat="1" x14ac:dyDescent="0.25"/>
    <row r="1880" s="11" customFormat="1" x14ac:dyDescent="0.25"/>
    <row r="1881" s="11" customFormat="1" x14ac:dyDescent="0.25"/>
    <row r="1882" s="11" customFormat="1" x14ac:dyDescent="0.25"/>
    <row r="1883" s="11" customFormat="1" x14ac:dyDescent="0.25"/>
    <row r="1884" s="11" customFormat="1" x14ac:dyDescent="0.25"/>
    <row r="1885" s="11" customFormat="1" x14ac:dyDescent="0.25"/>
    <row r="1886" s="11" customFormat="1" x14ac:dyDescent="0.25"/>
    <row r="1887" s="11" customFormat="1" x14ac:dyDescent="0.25"/>
    <row r="1888" s="11" customFormat="1" x14ac:dyDescent="0.25"/>
    <row r="1889" s="11" customFormat="1" x14ac:dyDescent="0.25"/>
    <row r="1890" s="11" customFormat="1" x14ac:dyDescent="0.25"/>
    <row r="1891" s="11" customFormat="1" x14ac:dyDescent="0.25"/>
    <row r="1892" s="11" customFormat="1" x14ac:dyDescent="0.25"/>
    <row r="1893" s="11" customFormat="1" x14ac:dyDescent="0.25"/>
    <row r="1894" s="11" customFormat="1" x14ac:dyDescent="0.25"/>
    <row r="1895" s="11" customFormat="1" x14ac:dyDescent="0.25"/>
    <row r="1896" s="11" customFormat="1" x14ac:dyDescent="0.25"/>
    <row r="1897" s="11" customFormat="1" x14ac:dyDescent="0.25"/>
    <row r="1898" s="11" customFormat="1" x14ac:dyDescent="0.25"/>
    <row r="1899" s="11" customFormat="1" x14ac:dyDescent="0.25"/>
    <row r="1900" s="11" customFormat="1" x14ac:dyDescent="0.25"/>
    <row r="1901" s="11" customFormat="1" x14ac:dyDescent="0.25"/>
    <row r="1902" s="11" customFormat="1" x14ac:dyDescent="0.25"/>
    <row r="1903" s="11" customFormat="1" x14ac:dyDescent="0.25"/>
    <row r="1904" s="11" customFormat="1" x14ac:dyDescent="0.25"/>
    <row r="1905" s="11" customFormat="1" x14ac:dyDescent="0.25"/>
    <row r="1906" s="11" customFormat="1" x14ac:dyDescent="0.25"/>
    <row r="1907" s="11" customFormat="1" x14ac:dyDescent="0.25"/>
    <row r="1908" s="11" customFormat="1" x14ac:dyDescent="0.25"/>
    <row r="1909" s="11" customFormat="1" x14ac:dyDescent="0.25"/>
    <row r="1910" s="11" customFormat="1" x14ac:dyDescent="0.25"/>
    <row r="1911" s="11" customFormat="1" x14ac:dyDescent="0.25"/>
    <row r="1912" s="11" customFormat="1" x14ac:dyDescent="0.25"/>
    <row r="1913" s="11" customFormat="1" x14ac:dyDescent="0.25"/>
    <row r="1914" s="11" customFormat="1" x14ac:dyDescent="0.25"/>
    <row r="1915" s="11" customFormat="1" x14ac:dyDescent="0.25"/>
    <row r="1916" s="11" customFormat="1" x14ac:dyDescent="0.25"/>
    <row r="1917" s="11" customFormat="1" x14ac:dyDescent="0.25"/>
    <row r="1918" s="11" customFormat="1" x14ac:dyDescent="0.25"/>
    <row r="1919" s="11" customFormat="1" x14ac:dyDescent="0.25"/>
    <row r="1920" s="11" customFormat="1" x14ac:dyDescent="0.25"/>
    <row r="1921" s="11" customFormat="1" x14ac:dyDescent="0.25"/>
    <row r="1922" s="11" customFormat="1" x14ac:dyDescent="0.25"/>
    <row r="1923" s="11" customFormat="1" x14ac:dyDescent="0.25"/>
    <row r="1924" s="11" customFormat="1" x14ac:dyDescent="0.25"/>
    <row r="1925" s="11" customFormat="1" x14ac:dyDescent="0.25"/>
    <row r="1926" s="11" customFormat="1" x14ac:dyDescent="0.25"/>
    <row r="1927" s="11" customFormat="1" x14ac:dyDescent="0.25"/>
    <row r="1928" s="11" customFormat="1" x14ac:dyDescent="0.25"/>
    <row r="1929" s="11" customFormat="1" x14ac:dyDescent="0.25"/>
    <row r="1930" s="11" customFormat="1" x14ac:dyDescent="0.25"/>
    <row r="1931" s="11" customFormat="1" x14ac:dyDescent="0.25"/>
    <row r="1932" s="11" customFormat="1" x14ac:dyDescent="0.25"/>
    <row r="1933" s="11" customFormat="1" x14ac:dyDescent="0.25"/>
    <row r="1934" s="11" customFormat="1" x14ac:dyDescent="0.25"/>
    <row r="1935" s="11" customFormat="1" x14ac:dyDescent="0.25"/>
    <row r="1936" s="11" customFormat="1" x14ac:dyDescent="0.25"/>
    <row r="1937" s="11" customFormat="1" x14ac:dyDescent="0.25"/>
    <row r="1938" s="11" customFormat="1" x14ac:dyDescent="0.25"/>
    <row r="1939" s="11" customFormat="1" x14ac:dyDescent="0.25"/>
    <row r="1940" s="11" customFormat="1" x14ac:dyDescent="0.25"/>
    <row r="1941" s="11" customFormat="1" x14ac:dyDescent="0.25"/>
    <row r="1942" s="11" customFormat="1" x14ac:dyDescent="0.25"/>
    <row r="1943" s="11" customFormat="1" x14ac:dyDescent="0.25"/>
    <row r="1944" s="11" customFormat="1" x14ac:dyDescent="0.25"/>
    <row r="1945" s="11" customFormat="1" x14ac:dyDescent="0.25"/>
    <row r="1946" s="11" customFormat="1" x14ac:dyDescent="0.25"/>
    <row r="1947" s="11" customFormat="1" x14ac:dyDescent="0.25"/>
    <row r="1948" s="11" customFormat="1" x14ac:dyDescent="0.25"/>
    <row r="1949" s="11" customFormat="1" x14ac:dyDescent="0.25"/>
    <row r="1950" s="11" customFormat="1" x14ac:dyDescent="0.25"/>
    <row r="1951" s="11" customFormat="1" x14ac:dyDescent="0.25"/>
    <row r="1952" s="11" customFormat="1" x14ac:dyDescent="0.25"/>
    <row r="1953" s="11" customFormat="1" x14ac:dyDescent="0.25"/>
    <row r="1954" s="11" customFormat="1" x14ac:dyDescent="0.25"/>
    <row r="1955" s="11" customFormat="1" x14ac:dyDescent="0.25"/>
    <row r="1956" s="11" customFormat="1" x14ac:dyDescent="0.25"/>
    <row r="1957" s="11" customFormat="1" x14ac:dyDescent="0.25"/>
    <row r="1958" s="11" customFormat="1" x14ac:dyDescent="0.25"/>
    <row r="1959" s="11" customFormat="1" x14ac:dyDescent="0.25"/>
    <row r="1960" s="11" customFormat="1" x14ac:dyDescent="0.25"/>
    <row r="1961" s="11" customFormat="1" x14ac:dyDescent="0.25"/>
    <row r="1962" s="11" customFormat="1" x14ac:dyDescent="0.25"/>
    <row r="1963" s="11" customFormat="1" x14ac:dyDescent="0.25"/>
    <row r="1964" s="11" customFormat="1" x14ac:dyDescent="0.25"/>
    <row r="1965" s="11" customFormat="1" x14ac:dyDescent="0.25"/>
    <row r="1966" s="11" customFormat="1" x14ac:dyDescent="0.25"/>
    <row r="1967" s="11" customFormat="1" x14ac:dyDescent="0.25"/>
    <row r="1968" s="11" customFormat="1" x14ac:dyDescent="0.25"/>
    <row r="1969" s="11" customFormat="1" x14ac:dyDescent="0.25"/>
    <row r="1970" s="11" customFormat="1" x14ac:dyDescent="0.25"/>
    <row r="1971" s="11" customFormat="1" x14ac:dyDescent="0.25"/>
    <row r="1972" s="11" customFormat="1" x14ac:dyDescent="0.25"/>
    <row r="1973" s="11" customFormat="1" x14ac:dyDescent="0.25"/>
    <row r="1974" s="11" customFormat="1" x14ac:dyDescent="0.25"/>
    <row r="1975" s="11" customFormat="1" x14ac:dyDescent="0.25"/>
    <row r="1976" s="11" customFormat="1" x14ac:dyDescent="0.25"/>
    <row r="1977" s="11" customFormat="1" x14ac:dyDescent="0.25"/>
    <row r="1978" s="11" customFormat="1" x14ac:dyDescent="0.25"/>
    <row r="1979" s="11" customFormat="1" x14ac:dyDescent="0.25"/>
    <row r="1980" s="11" customFormat="1" x14ac:dyDescent="0.25"/>
    <row r="1981" s="11" customFormat="1" x14ac:dyDescent="0.25"/>
    <row r="1982" s="11" customFormat="1" x14ac:dyDescent="0.25"/>
    <row r="1983" s="11" customFormat="1" x14ac:dyDescent="0.25"/>
    <row r="1984" s="11" customFormat="1" x14ac:dyDescent="0.25"/>
    <row r="1985" s="11" customFormat="1" x14ac:dyDescent="0.25"/>
    <row r="1986" s="11" customFormat="1" x14ac:dyDescent="0.25"/>
    <row r="1987" s="11" customFormat="1" x14ac:dyDescent="0.25"/>
    <row r="1988" s="11" customFormat="1" x14ac:dyDescent="0.25"/>
    <row r="1989" s="11" customFormat="1" x14ac:dyDescent="0.25"/>
    <row r="1990" s="11" customFormat="1" x14ac:dyDescent="0.25"/>
    <row r="1991" s="11" customFormat="1" x14ac:dyDescent="0.25"/>
    <row r="1992" s="11" customFormat="1" x14ac:dyDescent="0.25"/>
    <row r="1993" s="11" customFormat="1" x14ac:dyDescent="0.25"/>
    <row r="1994" s="11" customFormat="1" x14ac:dyDescent="0.25"/>
    <row r="1995" s="11" customFormat="1" x14ac:dyDescent="0.25"/>
    <row r="1996" s="11" customFormat="1" x14ac:dyDescent="0.25"/>
    <row r="1997" s="11" customFormat="1" x14ac:dyDescent="0.25"/>
    <row r="1998" s="11" customFormat="1" x14ac:dyDescent="0.25"/>
    <row r="1999" s="11" customFormat="1" x14ac:dyDescent="0.25"/>
    <row r="2000" s="11" customFormat="1" x14ac:dyDescent="0.25"/>
    <row r="2001" s="11" customFormat="1" x14ac:dyDescent="0.25"/>
    <row r="2002" s="11" customFormat="1" x14ac:dyDescent="0.25"/>
    <row r="2003" s="11" customFormat="1" x14ac:dyDescent="0.25"/>
    <row r="2004" s="11" customFormat="1" x14ac:dyDescent="0.25"/>
    <row r="2005" s="11" customFormat="1" x14ac:dyDescent="0.25"/>
    <row r="2006" s="11" customFormat="1" x14ac:dyDescent="0.25"/>
    <row r="2007" s="11" customFormat="1" x14ac:dyDescent="0.25"/>
    <row r="2008" s="11" customFormat="1" x14ac:dyDescent="0.25"/>
    <row r="2009" s="11" customFormat="1" x14ac:dyDescent="0.25"/>
    <row r="2010" s="11" customFormat="1" x14ac:dyDescent="0.25"/>
    <row r="2011" s="11" customFormat="1" x14ac:dyDescent="0.25"/>
    <row r="2012" s="11" customFormat="1" x14ac:dyDescent="0.25"/>
    <row r="2013" s="11" customFormat="1" x14ac:dyDescent="0.25"/>
    <row r="2014" s="11" customFormat="1" x14ac:dyDescent="0.25"/>
    <row r="2015" s="11" customFormat="1" x14ac:dyDescent="0.25"/>
    <row r="2016" s="11" customFormat="1" x14ac:dyDescent="0.25"/>
    <row r="2017" s="11" customFormat="1" x14ac:dyDescent="0.25"/>
    <row r="2018" s="11" customFormat="1" x14ac:dyDescent="0.25"/>
    <row r="2019" s="11" customFormat="1" x14ac:dyDescent="0.25"/>
    <row r="2020" s="11" customFormat="1" x14ac:dyDescent="0.25"/>
    <row r="2021" s="11" customFormat="1" x14ac:dyDescent="0.25"/>
    <row r="2022" s="11" customFormat="1" x14ac:dyDescent="0.25"/>
    <row r="2023" s="11" customFormat="1" x14ac:dyDescent="0.25"/>
    <row r="2024" s="11" customFormat="1" x14ac:dyDescent="0.25"/>
    <row r="2025" s="11" customFormat="1" x14ac:dyDescent="0.25"/>
    <row r="2026" s="11" customFormat="1" x14ac:dyDescent="0.25"/>
    <row r="2027" s="11" customFormat="1" x14ac:dyDescent="0.25"/>
    <row r="2028" s="11" customFormat="1" x14ac:dyDescent="0.25"/>
    <row r="2029" s="11" customFormat="1" x14ac:dyDescent="0.25"/>
    <row r="2030" s="11" customFormat="1" x14ac:dyDescent="0.25"/>
    <row r="2031" s="11" customFormat="1" x14ac:dyDescent="0.25"/>
    <row r="2032" s="11" customFormat="1" x14ac:dyDescent="0.25"/>
    <row r="2033" s="11" customFormat="1" x14ac:dyDescent="0.25"/>
    <row r="2034" s="11" customFormat="1" x14ac:dyDescent="0.25"/>
    <row r="2035" s="11" customFormat="1" x14ac:dyDescent="0.25"/>
    <row r="2036" s="11" customFormat="1" x14ac:dyDescent="0.25"/>
    <row r="2037" s="11" customFormat="1" x14ac:dyDescent="0.25"/>
    <row r="2038" s="11" customFormat="1" x14ac:dyDescent="0.25"/>
    <row r="2039" s="11" customFormat="1" x14ac:dyDescent="0.25"/>
    <row r="2040" s="11" customFormat="1" x14ac:dyDescent="0.25"/>
    <row r="2041" s="11" customFormat="1" x14ac:dyDescent="0.25"/>
    <row r="2042" s="11" customFormat="1" x14ac:dyDescent="0.25"/>
    <row r="2043" s="11" customFormat="1" x14ac:dyDescent="0.25"/>
    <row r="2044" s="11" customFormat="1" x14ac:dyDescent="0.25"/>
    <row r="2045" s="11" customFormat="1" x14ac:dyDescent="0.25"/>
    <row r="2046" s="11" customFormat="1" x14ac:dyDescent="0.25"/>
    <row r="2047" s="11" customFormat="1" x14ac:dyDescent="0.25"/>
    <row r="2048" s="11" customFormat="1" x14ac:dyDescent="0.25"/>
    <row r="2049" s="11" customFormat="1" x14ac:dyDescent="0.25"/>
    <row r="2050" s="11" customFormat="1" x14ac:dyDescent="0.25"/>
    <row r="2051" s="11" customFormat="1" x14ac:dyDescent="0.25"/>
    <row r="2052" s="11" customFormat="1" x14ac:dyDescent="0.25"/>
    <row r="2053" s="11" customFormat="1" x14ac:dyDescent="0.25"/>
    <row r="2054" s="11" customFormat="1" x14ac:dyDescent="0.25"/>
    <row r="2055" s="11" customFormat="1" x14ac:dyDescent="0.25"/>
    <row r="2056" s="11" customFormat="1" x14ac:dyDescent="0.25"/>
    <row r="2057" s="11" customFormat="1" x14ac:dyDescent="0.25"/>
    <row r="2058" s="11" customFormat="1" x14ac:dyDescent="0.25"/>
    <row r="2059" s="11" customFormat="1" x14ac:dyDescent="0.25"/>
    <row r="2060" s="11" customFormat="1" x14ac:dyDescent="0.25"/>
    <row r="2061" s="11" customFormat="1" x14ac:dyDescent="0.25"/>
    <row r="2062" s="11" customFormat="1" x14ac:dyDescent="0.25"/>
    <row r="2063" s="11" customFormat="1" x14ac:dyDescent="0.25"/>
    <row r="2064" s="11" customFormat="1" x14ac:dyDescent="0.25"/>
    <row r="2065" s="11" customFormat="1" x14ac:dyDescent="0.25"/>
    <row r="2066" s="11" customFormat="1" x14ac:dyDescent="0.25"/>
    <row r="2067" s="11" customFormat="1" x14ac:dyDescent="0.25"/>
    <row r="2068" s="11" customFormat="1" x14ac:dyDescent="0.25"/>
    <row r="2069" s="11" customFormat="1" x14ac:dyDescent="0.25"/>
    <row r="2070" s="11" customFormat="1" x14ac:dyDescent="0.25"/>
    <row r="2071" s="11" customFormat="1" x14ac:dyDescent="0.25"/>
    <row r="2072" s="11" customFormat="1" x14ac:dyDescent="0.25"/>
    <row r="2073" s="11" customFormat="1" x14ac:dyDescent="0.25"/>
    <row r="2074" s="11" customFormat="1" x14ac:dyDescent="0.25"/>
    <row r="2075" s="11" customFormat="1" x14ac:dyDescent="0.25"/>
    <row r="2076" s="11" customFormat="1" x14ac:dyDescent="0.25"/>
    <row r="2077" s="11" customFormat="1" x14ac:dyDescent="0.25"/>
    <row r="2078" s="11" customFormat="1" x14ac:dyDescent="0.25"/>
    <row r="2079" s="11" customFormat="1" x14ac:dyDescent="0.25"/>
    <row r="2080" s="11" customFormat="1" x14ac:dyDescent="0.25"/>
    <row r="2081" s="11" customFormat="1" x14ac:dyDescent="0.25"/>
    <row r="2082" s="11" customFormat="1" x14ac:dyDescent="0.25"/>
    <row r="2083" s="11" customFormat="1" x14ac:dyDescent="0.25"/>
    <row r="2084" s="11" customFormat="1" x14ac:dyDescent="0.25"/>
    <row r="2085" s="11" customFormat="1" x14ac:dyDescent="0.25"/>
    <row r="2086" s="11" customFormat="1" x14ac:dyDescent="0.25"/>
    <row r="2087" s="11" customFormat="1" x14ac:dyDescent="0.25"/>
    <row r="2088" s="11" customFormat="1" x14ac:dyDescent="0.25"/>
    <row r="2089" s="11" customFormat="1" x14ac:dyDescent="0.25"/>
    <row r="2090" s="11" customFormat="1" x14ac:dyDescent="0.25"/>
    <row r="2091" s="11" customFormat="1" x14ac:dyDescent="0.25"/>
    <row r="2092" s="11" customFormat="1" x14ac:dyDescent="0.25"/>
    <row r="2093" s="11" customFormat="1" x14ac:dyDescent="0.25"/>
    <row r="2094" s="11" customFormat="1" x14ac:dyDescent="0.25"/>
    <row r="2095" s="11" customFormat="1" x14ac:dyDescent="0.25"/>
    <row r="2096" s="11" customFormat="1" x14ac:dyDescent="0.25"/>
    <row r="2097" s="11" customFormat="1" x14ac:dyDescent="0.25"/>
    <row r="2098" s="11" customFormat="1" x14ac:dyDescent="0.25"/>
    <row r="2099" s="11" customFormat="1" x14ac:dyDescent="0.25"/>
    <row r="2100" s="11" customFormat="1" x14ac:dyDescent="0.25"/>
    <row r="2101" s="11" customFormat="1" x14ac:dyDescent="0.25"/>
    <row r="2102" s="11" customFormat="1" x14ac:dyDescent="0.25"/>
    <row r="2103" s="11" customFormat="1" x14ac:dyDescent="0.25"/>
    <row r="2104" s="11" customFormat="1" x14ac:dyDescent="0.25"/>
    <row r="2105" s="11" customFormat="1" x14ac:dyDescent="0.25"/>
    <row r="2106" s="11" customFormat="1" x14ac:dyDescent="0.25"/>
    <row r="2107" s="11" customFormat="1" x14ac:dyDescent="0.25"/>
    <row r="2108" s="11" customFormat="1" x14ac:dyDescent="0.25"/>
    <row r="2109" s="11" customFormat="1" x14ac:dyDescent="0.25"/>
    <row r="2110" s="11" customFormat="1" x14ac:dyDescent="0.25"/>
    <row r="2111" s="11" customFormat="1" x14ac:dyDescent="0.25"/>
    <row r="2112" s="11" customFormat="1" x14ac:dyDescent="0.25"/>
    <row r="2113" s="11" customFormat="1" x14ac:dyDescent="0.25"/>
    <row r="2114" s="11" customFormat="1" x14ac:dyDescent="0.25"/>
    <row r="2115" s="11" customFormat="1" x14ac:dyDescent="0.25"/>
    <row r="2116" s="11" customFormat="1" x14ac:dyDescent="0.25"/>
    <row r="2117" s="11" customFormat="1" x14ac:dyDescent="0.25"/>
    <row r="2118" s="11" customFormat="1" x14ac:dyDescent="0.25"/>
    <row r="2119" s="11" customFormat="1" x14ac:dyDescent="0.25"/>
    <row r="2120" s="11" customFormat="1" x14ac:dyDescent="0.25"/>
    <row r="2121" s="11" customFormat="1" x14ac:dyDescent="0.25"/>
    <row r="2122" s="11" customFormat="1" x14ac:dyDescent="0.25"/>
    <row r="2123" s="11" customFormat="1" x14ac:dyDescent="0.25"/>
    <row r="2124" s="11" customFormat="1" x14ac:dyDescent="0.25"/>
    <row r="2125" s="11" customFormat="1" x14ac:dyDescent="0.25"/>
    <row r="2126" s="11" customFormat="1" x14ac:dyDescent="0.25"/>
    <row r="2127" s="11" customFormat="1" x14ac:dyDescent="0.25"/>
    <row r="2128" s="11" customFormat="1" x14ac:dyDescent="0.25"/>
    <row r="2129" s="11" customFormat="1" x14ac:dyDescent="0.25"/>
    <row r="2130" s="11" customFormat="1" x14ac:dyDescent="0.25"/>
    <row r="2131" s="11" customFormat="1" x14ac:dyDescent="0.25"/>
    <row r="2132" s="11" customFormat="1" x14ac:dyDescent="0.25"/>
    <row r="2133" s="11" customFormat="1" x14ac:dyDescent="0.25"/>
    <row r="2134" s="11" customFormat="1" x14ac:dyDescent="0.25"/>
    <row r="2135" s="11" customFormat="1" x14ac:dyDescent="0.25"/>
    <row r="2136" s="11" customFormat="1" x14ac:dyDescent="0.25"/>
    <row r="2137" s="11" customFormat="1" x14ac:dyDescent="0.25"/>
    <row r="2138" s="11" customFormat="1" x14ac:dyDescent="0.25"/>
    <row r="2139" s="11" customFormat="1" x14ac:dyDescent="0.25"/>
    <row r="2140" s="11" customFormat="1" x14ac:dyDescent="0.25"/>
    <row r="2141" s="11" customFormat="1" x14ac:dyDescent="0.25"/>
    <row r="2142" s="11" customFormat="1" x14ac:dyDescent="0.25"/>
    <row r="2143" s="11" customFormat="1" x14ac:dyDescent="0.25"/>
    <row r="2144" s="11" customFormat="1" x14ac:dyDescent="0.25"/>
    <row r="2145" s="11" customFormat="1" x14ac:dyDescent="0.25"/>
    <row r="2146" s="11" customFormat="1" x14ac:dyDescent="0.25"/>
    <row r="2147" s="11" customFormat="1" x14ac:dyDescent="0.25"/>
    <row r="2148" s="11" customFormat="1" x14ac:dyDescent="0.25"/>
    <row r="2149" s="11" customFormat="1" x14ac:dyDescent="0.25"/>
    <row r="2150" s="11" customFormat="1" x14ac:dyDescent="0.25"/>
    <row r="2151" s="11" customFormat="1" x14ac:dyDescent="0.25"/>
    <row r="2152" s="11" customFormat="1" x14ac:dyDescent="0.25"/>
    <row r="2153" s="11" customFormat="1" x14ac:dyDescent="0.25"/>
    <row r="2154" s="11" customFormat="1" x14ac:dyDescent="0.25"/>
    <row r="2155" s="11" customFormat="1" x14ac:dyDescent="0.25"/>
    <row r="2156" s="11" customFormat="1" x14ac:dyDescent="0.25"/>
    <row r="2157" s="11" customFormat="1" x14ac:dyDescent="0.25"/>
    <row r="2158" s="11" customFormat="1" x14ac:dyDescent="0.25"/>
    <row r="2159" s="11" customFormat="1" x14ac:dyDescent="0.25"/>
    <row r="2160" s="11" customFormat="1" x14ac:dyDescent="0.25"/>
    <row r="2161" s="11" customFormat="1" x14ac:dyDescent="0.25"/>
    <row r="2162" s="11" customFormat="1" x14ac:dyDescent="0.25"/>
    <row r="2163" s="11" customFormat="1" x14ac:dyDescent="0.25"/>
    <row r="2164" s="11" customFormat="1" x14ac:dyDescent="0.25"/>
    <row r="2165" s="11" customFormat="1" x14ac:dyDescent="0.25"/>
    <row r="2166" s="11" customFormat="1" x14ac:dyDescent="0.25"/>
    <row r="2167" s="11" customFormat="1" x14ac:dyDescent="0.25"/>
    <row r="2168" s="11" customFormat="1" x14ac:dyDescent="0.25"/>
    <row r="2169" s="11" customFormat="1" x14ac:dyDescent="0.25"/>
    <row r="2170" s="11" customFormat="1" x14ac:dyDescent="0.25"/>
    <row r="2171" s="11" customFormat="1" x14ac:dyDescent="0.25"/>
    <row r="2172" s="11" customFormat="1" x14ac:dyDescent="0.25"/>
    <row r="2173" s="11" customFormat="1" x14ac:dyDescent="0.25"/>
    <row r="2174" s="11" customFormat="1" x14ac:dyDescent="0.25"/>
    <row r="2175" s="11" customFormat="1" x14ac:dyDescent="0.25"/>
    <row r="2176" s="11" customFormat="1" x14ac:dyDescent="0.25"/>
    <row r="2177" s="11" customFormat="1" x14ac:dyDescent="0.25"/>
    <row r="2178" s="11" customFormat="1" x14ac:dyDescent="0.25"/>
    <row r="2179" s="11" customFormat="1" x14ac:dyDescent="0.25"/>
    <row r="2180" s="11" customFormat="1" x14ac:dyDescent="0.25"/>
    <row r="2181" s="11" customFormat="1" x14ac:dyDescent="0.25"/>
    <row r="2182" s="11" customFormat="1" x14ac:dyDescent="0.25"/>
    <row r="2183" s="11" customFormat="1" x14ac:dyDescent="0.25"/>
    <row r="2184" s="11" customFormat="1" x14ac:dyDescent="0.25"/>
    <row r="2185" s="11" customFormat="1" x14ac:dyDescent="0.25"/>
    <row r="2186" s="11" customFormat="1" x14ac:dyDescent="0.25"/>
    <row r="2187" s="11" customFormat="1" x14ac:dyDescent="0.25"/>
    <row r="2188" s="11" customFormat="1" x14ac:dyDescent="0.25"/>
    <row r="2189" s="11" customFormat="1" x14ac:dyDescent="0.25"/>
    <row r="2190" s="11" customFormat="1" x14ac:dyDescent="0.25"/>
    <row r="2191" s="11" customFormat="1" x14ac:dyDescent="0.25"/>
    <row r="2192" s="11" customFormat="1" x14ac:dyDescent="0.25"/>
    <row r="2193" s="11" customFormat="1" x14ac:dyDescent="0.25"/>
    <row r="2194" s="11" customFormat="1" x14ac:dyDescent="0.25"/>
    <row r="2195" s="11" customFormat="1" x14ac:dyDescent="0.25"/>
    <row r="2196" s="11" customFormat="1" x14ac:dyDescent="0.25"/>
    <row r="2197" s="11" customFormat="1" x14ac:dyDescent="0.25"/>
    <row r="2198" s="11" customFormat="1" x14ac:dyDescent="0.25"/>
    <row r="2199" s="11" customFormat="1" x14ac:dyDescent="0.25"/>
    <row r="2200" s="11" customFormat="1" x14ac:dyDescent="0.25"/>
    <row r="2201" s="11" customFormat="1" x14ac:dyDescent="0.25"/>
    <row r="2202" s="11" customFormat="1" x14ac:dyDescent="0.25"/>
    <row r="2203" s="11" customFormat="1" x14ac:dyDescent="0.25"/>
    <row r="2204" s="11" customFormat="1" x14ac:dyDescent="0.25"/>
    <row r="2205" s="11" customFormat="1" x14ac:dyDescent="0.25"/>
    <row r="2206" s="11" customFormat="1" x14ac:dyDescent="0.25"/>
    <row r="2207" s="11" customFormat="1" x14ac:dyDescent="0.25"/>
    <row r="2208" s="11" customFormat="1" x14ac:dyDescent="0.25"/>
    <row r="2209" s="11" customFormat="1" x14ac:dyDescent="0.25"/>
    <row r="2210" s="11" customFormat="1" x14ac:dyDescent="0.25"/>
    <row r="2211" s="11" customFormat="1" x14ac:dyDescent="0.25"/>
    <row r="2212" s="11" customFormat="1" x14ac:dyDescent="0.25"/>
    <row r="2213" s="11" customFormat="1" x14ac:dyDescent="0.25"/>
    <row r="2214" s="11" customFormat="1" x14ac:dyDescent="0.25"/>
    <row r="2215" s="11" customFormat="1" x14ac:dyDescent="0.25"/>
    <row r="2216" s="11" customFormat="1" x14ac:dyDescent="0.25"/>
    <row r="2217" s="11" customFormat="1" x14ac:dyDescent="0.25"/>
    <row r="2218" s="11" customFormat="1" x14ac:dyDescent="0.25"/>
    <row r="2219" s="11" customFormat="1" x14ac:dyDescent="0.25"/>
    <row r="2220" s="11" customFormat="1" x14ac:dyDescent="0.25"/>
    <row r="2221" s="11" customFormat="1" x14ac:dyDescent="0.25"/>
    <row r="2222" s="11" customFormat="1" x14ac:dyDescent="0.25"/>
    <row r="2223" s="11" customFormat="1" x14ac:dyDescent="0.25"/>
    <row r="2224" s="11" customFormat="1" x14ac:dyDescent="0.25"/>
    <row r="2225" s="11" customFormat="1" x14ac:dyDescent="0.25"/>
    <row r="2226" s="11" customFormat="1" x14ac:dyDescent="0.25"/>
    <row r="2227" s="11" customFormat="1" x14ac:dyDescent="0.25"/>
    <row r="2228" s="11" customFormat="1" x14ac:dyDescent="0.25"/>
    <row r="2229" s="11" customFormat="1" x14ac:dyDescent="0.25"/>
    <row r="2230" s="11" customFormat="1" x14ac:dyDescent="0.25"/>
    <row r="2231" s="11" customFormat="1" x14ac:dyDescent="0.25"/>
    <row r="2232" s="11" customFormat="1" x14ac:dyDescent="0.25"/>
    <row r="2233" s="11" customFormat="1" x14ac:dyDescent="0.25"/>
    <row r="2234" s="11" customFormat="1" x14ac:dyDescent="0.25"/>
    <row r="2235" s="11" customFormat="1" x14ac:dyDescent="0.25"/>
    <row r="2236" s="11" customFormat="1" x14ac:dyDescent="0.25"/>
    <row r="2237" s="11" customFormat="1" x14ac:dyDescent="0.25"/>
    <row r="2238" s="11" customFormat="1" x14ac:dyDescent="0.25"/>
    <row r="2239" s="11" customFormat="1" x14ac:dyDescent="0.25"/>
    <row r="2240" s="11" customFormat="1" x14ac:dyDescent="0.25"/>
    <row r="2241" s="11" customFormat="1" x14ac:dyDescent="0.25"/>
    <row r="2242" s="11" customFormat="1" x14ac:dyDescent="0.25"/>
    <row r="2243" s="11" customFormat="1" x14ac:dyDescent="0.25"/>
    <row r="2244" s="11" customFormat="1" x14ac:dyDescent="0.25"/>
    <row r="2245" s="11" customFormat="1" x14ac:dyDescent="0.25"/>
    <row r="2246" s="11" customFormat="1" x14ac:dyDescent="0.25"/>
    <row r="2247" s="11" customFormat="1" x14ac:dyDescent="0.25"/>
    <row r="2248" s="11" customFormat="1" x14ac:dyDescent="0.25"/>
    <row r="2249" s="11" customFormat="1" x14ac:dyDescent="0.25"/>
    <row r="2250" s="11" customFormat="1" x14ac:dyDescent="0.25"/>
    <row r="2251" s="11" customFormat="1" x14ac:dyDescent="0.25"/>
    <row r="2252" s="11" customFormat="1" x14ac:dyDescent="0.25"/>
    <row r="2253" s="11" customFormat="1" x14ac:dyDescent="0.25"/>
    <row r="2254" s="11" customFormat="1" x14ac:dyDescent="0.25"/>
    <row r="2255" s="11" customFormat="1" x14ac:dyDescent="0.25"/>
    <row r="2256" s="11" customFormat="1" x14ac:dyDescent="0.25"/>
    <row r="2257" s="11" customFormat="1" x14ac:dyDescent="0.25"/>
    <row r="2258" s="11" customFormat="1" x14ac:dyDescent="0.25"/>
    <row r="2259" s="11" customFormat="1" x14ac:dyDescent="0.25"/>
    <row r="2260" s="11" customFormat="1" x14ac:dyDescent="0.25"/>
    <row r="2261" s="11" customFormat="1" x14ac:dyDescent="0.25"/>
    <row r="2262" s="11" customFormat="1" x14ac:dyDescent="0.25"/>
    <row r="2263" s="11" customFormat="1" x14ac:dyDescent="0.25"/>
    <row r="2264" s="11" customFormat="1" x14ac:dyDescent="0.25"/>
    <row r="2265" s="11" customFormat="1" x14ac:dyDescent="0.25"/>
    <row r="2266" s="11" customFormat="1" x14ac:dyDescent="0.25"/>
    <row r="2267" s="11" customFormat="1" x14ac:dyDescent="0.25"/>
    <row r="2268" s="11" customFormat="1" x14ac:dyDescent="0.25"/>
    <row r="2269" s="11" customFormat="1" x14ac:dyDescent="0.25"/>
    <row r="2270" s="11" customFormat="1" x14ac:dyDescent="0.25"/>
    <row r="2271" s="11" customFormat="1" x14ac:dyDescent="0.25"/>
    <row r="2272" s="11" customFormat="1" x14ac:dyDescent="0.25"/>
    <row r="2273" s="11" customFormat="1" x14ac:dyDescent="0.25"/>
    <row r="2274" s="11" customFormat="1" x14ac:dyDescent="0.25"/>
    <row r="2275" s="11" customFormat="1" x14ac:dyDescent="0.25"/>
    <row r="2276" s="11" customFormat="1" x14ac:dyDescent="0.25"/>
    <row r="2277" s="11" customFormat="1" x14ac:dyDescent="0.25"/>
    <row r="2278" s="11" customFormat="1" x14ac:dyDescent="0.25"/>
    <row r="2279" s="11" customFormat="1" x14ac:dyDescent="0.25"/>
    <row r="2280" s="11" customFormat="1" x14ac:dyDescent="0.25"/>
    <row r="2281" s="11" customFormat="1" x14ac:dyDescent="0.25"/>
    <row r="2282" s="11" customFormat="1" x14ac:dyDescent="0.25"/>
    <row r="2283" s="11" customFormat="1" x14ac:dyDescent="0.25"/>
    <row r="2284" s="11" customFormat="1" x14ac:dyDescent="0.25"/>
    <row r="2285" s="11" customFormat="1" x14ac:dyDescent="0.25"/>
  </sheetData>
  <sheetProtection algorithmName="SHA-512" hashValue="cDBn6Rv46H+kA2VGpbCJfYwMdvb48KIuIiOlrJTyEpEsWgDa5G9FpkFSVITmqVnUdlXcl91L4+cFfZRjmWmAdg==" saltValue="GW55PYjPXR7KW8Vd6TsNRQ==" spinCount="100000" sheet="1" formatCells="0" formatColumns="0" formatRows="0" insertColumns="0" insertRows="0" insertHyperlinks="0" deleteColumns="0" deleteRows="0" sort="0" autoFilter="0" pivotTables="0"/>
  <mergeCells count="98">
    <mergeCell ref="E125:F125"/>
    <mergeCell ref="E126:F126"/>
    <mergeCell ref="D194:L195"/>
    <mergeCell ref="E73:F76"/>
    <mergeCell ref="J73:K77"/>
    <mergeCell ref="E52:F58"/>
    <mergeCell ref="E80:F80"/>
    <mergeCell ref="E81:F81"/>
    <mergeCell ref="E82:F82"/>
    <mergeCell ref="E83:F83"/>
    <mergeCell ref="E84:F84"/>
    <mergeCell ref="E177:F177"/>
    <mergeCell ref="E173:F176"/>
    <mergeCell ref="D136:L136"/>
    <mergeCell ref="J159:K159"/>
    <mergeCell ref="J160:K160"/>
    <mergeCell ref="J161:K161"/>
    <mergeCell ref="J162:K162"/>
    <mergeCell ref="E161:F161"/>
    <mergeCell ref="E162:F162"/>
    <mergeCell ref="E164:F164"/>
    <mergeCell ref="E163:F163"/>
    <mergeCell ref="E160:F160"/>
    <mergeCell ref="E159:F159"/>
    <mergeCell ref="E156:F156"/>
    <mergeCell ref="E157:F157"/>
    <mergeCell ref="E158:F158"/>
    <mergeCell ref="E105:F105"/>
    <mergeCell ref="E106:F106"/>
    <mergeCell ref="E107:F107"/>
    <mergeCell ref="E123:F123"/>
    <mergeCell ref="E124:F124"/>
    <mergeCell ref="E141:F153"/>
    <mergeCell ref="E130:F130"/>
    <mergeCell ref="E131:F131"/>
    <mergeCell ref="E112:F120"/>
    <mergeCell ref="E127:F127"/>
    <mergeCell ref="E128:F128"/>
    <mergeCell ref="E129:F129"/>
    <mergeCell ref="E103:F103"/>
    <mergeCell ref="E104:F104"/>
    <mergeCell ref="J104:K104"/>
    <mergeCell ref="J105:K105"/>
    <mergeCell ref="J106:K106"/>
    <mergeCell ref="J103:K103"/>
    <mergeCell ref="E99:F99"/>
    <mergeCell ref="J87:K87"/>
    <mergeCell ref="E100:F100"/>
    <mergeCell ref="E101:F101"/>
    <mergeCell ref="E102:F102"/>
    <mergeCell ref="E93:F97"/>
    <mergeCell ref="J99:K99"/>
    <mergeCell ref="J100:K100"/>
    <mergeCell ref="J101:K101"/>
    <mergeCell ref="J102:K102"/>
    <mergeCell ref="F36:G36"/>
    <mergeCell ref="F39:G39"/>
    <mergeCell ref="I19:L22"/>
    <mergeCell ref="D47:L47"/>
    <mergeCell ref="J81:K81"/>
    <mergeCell ref="J80:K80"/>
    <mergeCell ref="E68:F68"/>
    <mergeCell ref="D21:G31"/>
    <mergeCell ref="F37:G37"/>
    <mergeCell ref="F38:G38"/>
    <mergeCell ref="F43:G43"/>
    <mergeCell ref="F42:G42"/>
    <mergeCell ref="F41:G41"/>
    <mergeCell ref="F40:G40"/>
    <mergeCell ref="J68:K68"/>
    <mergeCell ref="H60:J60"/>
    <mergeCell ref="H61:J61"/>
    <mergeCell ref="H62:J62"/>
    <mergeCell ref="H63:J63"/>
    <mergeCell ref="E182:F191"/>
    <mergeCell ref="J82:K82"/>
    <mergeCell ref="J83:K83"/>
    <mergeCell ref="J93:K97"/>
    <mergeCell ref="E88:F88"/>
    <mergeCell ref="J88:K88"/>
    <mergeCell ref="J84:K84"/>
    <mergeCell ref="J85:K85"/>
    <mergeCell ref="J86:K86"/>
    <mergeCell ref="E87:F87"/>
    <mergeCell ref="E85:F85"/>
    <mergeCell ref="E86:F86"/>
    <mergeCell ref="J182:K185"/>
    <mergeCell ref="H64:J64"/>
    <mergeCell ref="H65:J65"/>
    <mergeCell ref="H66:J66"/>
    <mergeCell ref="H67:J67"/>
    <mergeCell ref="J107:K107"/>
    <mergeCell ref="J164:K164"/>
    <mergeCell ref="J163:K163"/>
    <mergeCell ref="J141:K153"/>
    <mergeCell ref="J158:K158"/>
    <mergeCell ref="J156:K156"/>
    <mergeCell ref="J157:K157"/>
  </mergeCells>
  <hyperlinks>
    <hyperlink ref="D32" r:id="rId1" xr:uid="{00000000-0004-0000-0000-000002000000}"/>
    <hyperlink ref="J141" r:id="rId2" display="https://www.hereditas.net/erbteil-verkaufen/kaufvertrag-erbteil" xr:uid="{00000000-0004-0000-0000-000004000000}"/>
    <hyperlink ref="D48" r:id="rId3" xr:uid="{00000000-0004-0000-0000-000001000000}"/>
    <hyperlink ref="D137" r:id="rId4" xr:uid="{00000000-0004-0000-0000-000003000000}"/>
    <hyperlink ref="D169" r:id="rId5" xr:uid="{00000000-0004-0000-0000-000000000000}"/>
  </hyperlinks>
  <pageMargins left="0.45" right="0.45" top="0.45" bottom="0.45" header="0.3" footer="0"/>
  <pageSetup paperSize="9" scale="53" fitToHeight="0" orientation="portrait" r:id="rId6"/>
  <colBreaks count="1" manualBreakCount="1">
    <brk id="15" max="1048575" man="1"/>
  </colBreaks>
  <drawing r:id="rId7"/>
  <extLst>
    <ext xmlns:x14="http://schemas.microsoft.com/office/spreadsheetml/2009/9/main" uri="{CCE6A557-97BC-4b89-ADB6-D9C93CAAB3DF}">
      <x14:dataValidations xmlns:xm="http://schemas.microsoft.com/office/excel/2006/main" count="3">
        <x14:dataValidation type="list" xr:uid="{00000000-0002-0000-0000-000000000000}">
          <x14:formula1>
            <xm:f>Werte!$A$1:$A$5</xm:f>
          </x14:formula1>
          <xm:sqref>K60:K67</xm:sqref>
        </x14:dataValidation>
        <x14:dataValidation type="list" xr:uid="{00000000-0002-0000-0000-000001000000}">
          <x14:formula1>
            <xm:f>Werte!$B$1:$B$4</xm:f>
          </x14:formula1>
          <xm:sqref>F41:G41</xm:sqref>
        </x14:dataValidation>
        <x14:dataValidation type="list" allowBlank="1" xr:uid="{00000000-0002-0000-0000-000002000000}">
          <x14:formula1>
            <xm:f>Werte!$C$1:$C$3</xm:f>
          </x14:formula1>
          <xm:sqref>L37:L42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workbookViewId="0">
      <selection activeCell="C4" sqref="C4"/>
    </sheetView>
  </sheetViews>
  <sheetFormatPr defaultColWidth="9.140625" defaultRowHeight="15" x14ac:dyDescent="0.25"/>
  <cols>
    <col min="1" max="1" width="25.85546875" bestFit="1" customWidth="1"/>
  </cols>
  <sheetData>
    <row r="1" spans="1:3" x14ac:dyDescent="0.25">
      <c r="A1" t="s">
        <v>55</v>
      </c>
      <c r="B1" t="s">
        <v>55</v>
      </c>
      <c r="C1" t="s">
        <v>55</v>
      </c>
    </row>
    <row r="2" spans="1:3" x14ac:dyDescent="0.25">
      <c r="A2" t="s">
        <v>52</v>
      </c>
      <c r="B2" t="s">
        <v>60</v>
      </c>
      <c r="C2" t="s">
        <v>67</v>
      </c>
    </row>
    <row r="3" spans="1:3" x14ac:dyDescent="0.25">
      <c r="A3" t="s">
        <v>51</v>
      </c>
      <c r="B3" t="s">
        <v>61</v>
      </c>
      <c r="C3" t="s">
        <v>68</v>
      </c>
    </row>
    <row r="4" spans="1:3" x14ac:dyDescent="0.25">
      <c r="A4" t="s">
        <v>53</v>
      </c>
      <c r="B4" t="s">
        <v>62</v>
      </c>
    </row>
    <row r="5" spans="1:3" x14ac:dyDescent="0.25">
      <c r="A5"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Erbteil bewerten</vt:lpstr>
      <vt:lpstr>Werte</vt:lpstr>
      <vt:lpstr>'Erbteil bewerten'!Print_Area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 Seitz</dc:creator>
  <cp:lastModifiedBy>Stephan Seitz</cp:lastModifiedBy>
  <cp:lastPrinted>2017-01-30T21:41:41Z</cp:lastPrinted>
  <dcterms:created xsi:type="dcterms:W3CDTF">2017-01-21T19:11:31Z</dcterms:created>
  <dcterms:modified xsi:type="dcterms:W3CDTF">2022-10-08T20:44:57Z</dcterms:modified>
</cp:coreProperties>
</file>